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filterPrivacy="1"/>
  <xr:revisionPtr revIDLastSave="26" documentId="11_E3898A0E21D359A568DA5F7FEBB204CEFEF78FF5" xr6:coauthVersionLast="45" xr6:coauthVersionMax="45" xr10:uidLastSave="{F7414C8F-E711-4DF7-87BA-CF06A189979E}"/>
  <bookViews>
    <workbookView xWindow="-289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55" i="1" l="1"/>
  <c r="B154" i="1" l="1"/>
  <c r="B153" i="1" l="1"/>
  <c r="B152" i="1" l="1"/>
  <c r="B151" i="1"/>
  <c r="B150" i="1" l="1"/>
  <c r="B149" i="1"/>
  <c r="B148" i="1"/>
  <c r="B147" i="1"/>
  <c r="B146" i="1" l="1"/>
  <c r="B145" i="1" l="1"/>
  <c r="B144" i="1" l="1"/>
  <c r="B143" i="1" l="1"/>
  <c r="B142" i="1" l="1"/>
  <c r="B141" i="1" l="1"/>
  <c r="B140" i="1" l="1"/>
  <c r="B139" i="1" l="1"/>
  <c r="B138" i="1" l="1"/>
  <c r="B137" i="1" l="1"/>
  <c r="B136" i="1" l="1"/>
  <c r="B135" i="1" l="1"/>
  <c r="B134" i="1" l="1"/>
  <c r="B126" i="1" l="1"/>
  <c r="B127" i="1"/>
  <c r="B128" i="1"/>
  <c r="B129" i="1"/>
  <c r="B130" i="1"/>
  <c r="B131" i="1"/>
  <c r="B132" i="1"/>
  <c r="B133" i="1"/>
  <c r="B125" i="1" l="1"/>
  <c r="B124" i="1" l="1"/>
  <c r="B123" i="1" l="1"/>
  <c r="B122" i="1" l="1"/>
  <c r="B121" i="1" l="1"/>
  <c r="B120" i="1" l="1"/>
  <c r="B119" i="1" l="1"/>
  <c r="B118" i="1" l="1"/>
  <c r="B117" i="1" l="1"/>
  <c r="B115" i="1" l="1"/>
  <c r="B116" i="1"/>
  <c r="B114" i="1" l="1"/>
  <c r="B113" i="1" l="1"/>
  <c r="B112" i="1" l="1"/>
  <c r="B111" i="1" l="1"/>
  <c r="B110" i="1" l="1"/>
  <c r="B109" i="1" l="1"/>
  <c r="B108" i="1" l="1"/>
  <c r="B107" i="1" l="1"/>
  <c r="B106" i="1" l="1"/>
  <c r="B105" i="1" l="1"/>
  <c r="B104" i="1"/>
  <c r="B103" i="1"/>
  <c r="B102" i="1"/>
  <c r="B101" i="1"/>
  <c r="B100" i="1" l="1"/>
  <c r="B99" i="1" l="1"/>
  <c r="B98" i="1" l="1"/>
  <c r="B97" i="1" l="1"/>
  <c r="B96" i="1" l="1"/>
  <c r="B95" i="1" l="1"/>
  <c r="B94" i="1" l="1"/>
  <c r="B93" i="1" l="1"/>
  <c r="B92" i="1" l="1"/>
  <c r="B91" i="1"/>
  <c r="B90" i="1" l="1"/>
  <c r="B89" i="1" l="1"/>
  <c r="B88" i="1"/>
  <c r="B87" i="1" l="1"/>
  <c r="B86" i="1" l="1"/>
  <c r="B85" i="1" l="1"/>
  <c r="B84" i="1" l="1"/>
  <c r="B83" i="1" l="1"/>
  <c r="B82" i="1" l="1"/>
  <c r="B81" i="1" l="1"/>
  <c r="B80" i="1" l="1"/>
  <c r="B79" i="1" l="1"/>
  <c r="B78" i="1" l="1"/>
  <c r="B77" i="1" l="1"/>
  <c r="B76" i="1" l="1"/>
  <c r="B75" i="1" l="1"/>
  <c r="B74" i="1" l="1"/>
  <c r="B73" i="1" l="1"/>
  <c r="B72" i="1" l="1"/>
  <c r="B71" i="1" l="1"/>
  <c r="B70" i="1" l="1"/>
  <c r="B64" i="1" l="1"/>
  <c r="B65" i="1"/>
  <c r="B66" i="1"/>
  <c r="B67" i="1"/>
  <c r="B68" i="1"/>
  <c r="B69" i="1"/>
  <c r="B60" i="1" l="1"/>
  <c r="B63" i="1"/>
  <c r="B62" i="1" l="1"/>
  <c r="B61" i="1" l="1"/>
  <c r="B59" i="1" l="1"/>
  <c r="B58" i="1" l="1"/>
  <c r="B57" i="1" l="1"/>
  <c r="B56" i="1" l="1"/>
  <c r="B55" i="1" l="1"/>
  <c r="B54" i="1" l="1"/>
  <c r="B53" i="1" l="1"/>
  <c r="B52" i="1" l="1"/>
  <c r="B51" i="1" l="1"/>
  <c r="B50" i="1" l="1"/>
  <c r="B49" i="1" l="1"/>
  <c r="B48" i="1" l="1"/>
  <c r="B47" i="1" l="1"/>
  <c r="B46" i="1" l="1"/>
  <c r="B45" i="1" l="1"/>
  <c r="B44" i="1"/>
  <c r="B43" i="1"/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2" i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l="1"/>
  <c r="A72" i="1" s="1"/>
  <c r="A73" i="1" s="1"/>
  <c r="A74" i="1" s="1"/>
  <c r="A75" i="1" l="1"/>
  <c r="A76" i="1" l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l="1"/>
  <c r="A115" i="1" l="1"/>
  <c r="A116" i="1" l="1"/>
  <c r="A117" i="1" l="1"/>
  <c r="A118" i="1" l="1"/>
  <c r="A119" i="1" l="1"/>
  <c r="A120" i="1" l="1"/>
  <c r="A121" i="1" l="1"/>
  <c r="A122" i="1" l="1"/>
  <c r="A123" i="1" l="1"/>
  <c r="A124" i="1" l="1"/>
  <c r="A125" i="1" l="1"/>
  <c r="A126" i="1" l="1"/>
  <c r="A127" i="1" l="1"/>
  <c r="A128" i="1" l="1"/>
  <c r="A129" i="1" l="1"/>
  <c r="A130" i="1" l="1"/>
  <c r="A131" i="1" l="1"/>
  <c r="A132" i="1" l="1"/>
  <c r="A133" i="1" l="1"/>
  <c r="A134" i="1" l="1"/>
  <c r="A135" i="1" l="1"/>
  <c r="A136" i="1" l="1"/>
  <c r="A137" i="1" l="1"/>
  <c r="A138" i="1" l="1"/>
  <c r="A139" i="1" l="1"/>
  <c r="A140" i="1" l="1"/>
  <c r="A141" i="1" l="1"/>
  <c r="A142" i="1" l="1"/>
  <c r="A143" i="1" l="1"/>
  <c r="A144" i="1" l="1"/>
  <c r="A145" i="1" l="1"/>
  <c r="A146" i="1" l="1"/>
  <c r="A147" i="1" l="1"/>
  <c r="A148" i="1" l="1"/>
  <c r="A149" i="1" l="1"/>
  <c r="A150" i="1" l="1"/>
  <c r="A151" i="1" l="1"/>
  <c r="A152" i="1" l="1"/>
  <c r="A153" i="1" l="1"/>
  <c r="A154" i="1" l="1"/>
  <c r="A155" i="1" l="1"/>
  <c r="A156" i="1" s="1"/>
  <c r="A157" i="1" l="1"/>
  <c r="A158" i="1" l="1"/>
  <c r="A159" i="1" l="1"/>
  <c r="A160" i="1" l="1"/>
  <c r="A161" i="1" l="1"/>
  <c r="A162" i="1" l="1"/>
  <c r="A163" i="1" l="1"/>
  <c r="A164" i="1" l="1"/>
  <c r="A165" i="1" l="1"/>
  <c r="A166" i="1" l="1"/>
  <c r="A167" i="1" l="1"/>
  <c r="A168" i="1" l="1"/>
  <c r="A169" i="1" l="1"/>
  <c r="A170" i="1" l="1"/>
  <c r="A171" i="1" l="1"/>
  <c r="A172" i="1" l="1"/>
  <c r="A173" i="1" l="1"/>
  <c r="A174" i="1" l="1"/>
  <c r="A175" i="1" l="1"/>
  <c r="A176" i="1" l="1"/>
  <c r="A177" i="1" l="1"/>
  <c r="A178" i="1" l="1"/>
  <c r="A179" i="1" l="1"/>
  <c r="A180" i="1" l="1"/>
  <c r="A181" i="1" l="1"/>
  <c r="A182" i="1" l="1"/>
  <c r="A183" i="1" l="1"/>
  <c r="A184" i="1" l="1"/>
  <c r="A185" i="1" l="1"/>
  <c r="A186" i="1" l="1"/>
  <c r="A187" i="1" l="1"/>
  <c r="A188" i="1" l="1"/>
  <c r="A189" i="1" l="1"/>
  <c r="A190" i="1" l="1"/>
  <c r="A191" i="1" l="1"/>
  <c r="A192" i="1" l="1"/>
  <c r="A193" i="1" l="1"/>
  <c r="A194" i="1" l="1"/>
  <c r="B196" i="1" l="1"/>
  <c r="B195" i="1"/>
  <c r="H156" i="1" s="1"/>
  <c r="H177" i="1" l="1"/>
  <c r="H149" i="1"/>
  <c r="H114" i="1"/>
  <c r="H36" i="1"/>
  <c r="H16" i="1"/>
  <c r="H33" i="1"/>
  <c r="H12" i="1"/>
  <c r="H191" i="1"/>
  <c r="H183" i="1"/>
  <c r="H175" i="1"/>
  <c r="H167" i="1"/>
  <c r="H159" i="1"/>
  <c r="H79" i="1"/>
  <c r="H112" i="1"/>
  <c r="H19" i="1"/>
  <c r="H62" i="1"/>
  <c r="H59" i="1"/>
  <c r="H116" i="1"/>
  <c r="H30" i="1"/>
  <c r="H37" i="1"/>
  <c r="H78" i="1"/>
  <c r="H98" i="1"/>
  <c r="H58" i="1"/>
  <c r="H92" i="1"/>
  <c r="H132" i="1"/>
  <c r="H81" i="1"/>
  <c r="H22" i="1"/>
  <c r="H155" i="1"/>
  <c r="H43" i="1"/>
  <c r="H54" i="1"/>
  <c r="H48" i="1"/>
  <c r="H169" i="1"/>
  <c r="H23" i="1"/>
  <c r="H60" i="1"/>
  <c r="H125" i="1"/>
  <c r="H176" i="1"/>
  <c r="H76" i="1"/>
  <c r="H72" i="1"/>
  <c r="H61" i="1"/>
  <c r="H148" i="1"/>
  <c r="H174" i="1"/>
  <c r="H104" i="1"/>
  <c r="H65" i="1"/>
  <c r="H4" i="1"/>
  <c r="H45" i="1"/>
  <c r="H40" i="1"/>
  <c r="H88" i="1"/>
  <c r="H44" i="1"/>
  <c r="H117" i="1"/>
  <c r="H42" i="1"/>
  <c r="H38" i="1"/>
  <c r="H8" i="1"/>
  <c r="H49" i="1"/>
  <c r="H131" i="1"/>
  <c r="H55" i="1"/>
  <c r="H57" i="1"/>
  <c r="H123" i="1"/>
  <c r="H152" i="1"/>
  <c r="H67" i="1"/>
  <c r="H32" i="1"/>
  <c r="H82" i="1"/>
  <c r="H102" i="1"/>
  <c r="H129" i="1"/>
  <c r="H192" i="1"/>
  <c r="H41" i="1"/>
  <c r="H142" i="1"/>
  <c r="H39" i="1"/>
  <c r="H190" i="1"/>
  <c r="H165" i="1"/>
  <c r="H3" i="1"/>
  <c r="H83" i="1"/>
  <c r="H68" i="1"/>
  <c r="H50" i="1"/>
  <c r="H147" i="1"/>
  <c r="H10" i="1"/>
  <c r="H140" i="1"/>
  <c r="H111" i="1"/>
  <c r="H110" i="1"/>
  <c r="H108" i="1"/>
  <c r="H96" i="1"/>
  <c r="H101" i="1"/>
  <c r="H94" i="1"/>
  <c r="H144" i="1"/>
  <c r="H90" i="1"/>
  <c r="H75" i="1"/>
  <c r="H193" i="1"/>
  <c r="H119" i="1"/>
  <c r="H84" i="1"/>
  <c r="H97" i="1"/>
  <c r="H69" i="1"/>
  <c r="H168" i="1"/>
  <c r="H95" i="1"/>
  <c r="H121" i="1"/>
  <c r="H158" i="1"/>
  <c r="H173" i="1"/>
  <c r="H7" i="1"/>
  <c r="H188" i="1"/>
  <c r="H172" i="1"/>
  <c r="H164" i="1"/>
  <c r="H143" i="1"/>
  <c r="H103" i="1"/>
  <c r="H74" i="1"/>
  <c r="H2" i="1"/>
  <c r="H31" i="1"/>
  <c r="H134" i="1"/>
  <c r="H66" i="1"/>
  <c r="H107" i="1"/>
  <c r="H80" i="1"/>
  <c r="H105" i="1"/>
  <c r="H139" i="1"/>
  <c r="H63" i="1"/>
  <c r="H70" i="1"/>
  <c r="H154" i="1"/>
  <c r="H9" i="1"/>
  <c r="H47" i="1"/>
  <c r="H138" i="1"/>
  <c r="H136" i="1"/>
  <c r="H17" i="1"/>
  <c r="H28" i="1"/>
  <c r="H185" i="1"/>
  <c r="H11" i="1"/>
  <c r="H86" i="1"/>
  <c r="H89" i="1"/>
  <c r="H160" i="1"/>
  <c r="H29" i="1"/>
  <c r="H106" i="1"/>
  <c r="H166" i="1"/>
  <c r="H189" i="1"/>
  <c r="H151" i="1"/>
  <c r="H27" i="1"/>
  <c r="H180" i="1"/>
  <c r="H187" i="1"/>
  <c r="H179" i="1"/>
  <c r="H171" i="1"/>
  <c r="H163" i="1"/>
  <c r="H135" i="1"/>
  <c r="H35" i="1"/>
  <c r="H26" i="1"/>
  <c r="H126" i="1"/>
  <c r="H13" i="1"/>
  <c r="H71" i="1"/>
  <c r="H51" i="1"/>
  <c r="H5" i="1"/>
  <c r="H53" i="1"/>
  <c r="H91" i="1"/>
  <c r="H115" i="1"/>
  <c r="H109" i="1"/>
  <c r="H93" i="1"/>
  <c r="H130" i="1"/>
  <c r="H77" i="1"/>
  <c r="H118" i="1"/>
  <c r="H122" i="1"/>
  <c r="H128" i="1"/>
  <c r="H73" i="1"/>
  <c r="H157" i="1"/>
  <c r="H161" i="1"/>
  <c r="H113" i="1"/>
  <c r="H100" i="1"/>
  <c r="H137" i="1"/>
  <c r="H184" i="1"/>
  <c r="H64" i="1"/>
  <c r="H124" i="1"/>
  <c r="H85" i="1"/>
  <c r="H133" i="1"/>
  <c r="H87" i="1"/>
  <c r="H182" i="1"/>
  <c r="H181" i="1"/>
  <c r="H99" i="1"/>
  <c r="H194" i="1"/>
  <c r="H186" i="1"/>
  <c r="H178" i="1"/>
  <c r="H170" i="1"/>
  <c r="H162" i="1"/>
  <c r="H127" i="1"/>
  <c r="H15" i="1"/>
  <c r="H150" i="1"/>
  <c r="H25" i="1"/>
  <c r="H24" i="1"/>
  <c r="H141" i="1"/>
  <c r="H6" i="1"/>
  <c r="H20" i="1"/>
  <c r="H18" i="1"/>
  <c r="H56" i="1"/>
  <c r="H146" i="1"/>
  <c r="H46" i="1"/>
  <c r="H34" i="1"/>
  <c r="H153" i="1"/>
  <c r="H52" i="1"/>
  <c r="H14" i="1"/>
  <c r="H145" i="1"/>
  <c r="H120" i="1"/>
  <c r="H21" i="1"/>
</calcChain>
</file>

<file path=xl/sharedStrings.xml><?xml version="1.0" encoding="utf-8"?>
<sst xmlns="http://schemas.openxmlformats.org/spreadsheetml/2006/main" count="12" uniqueCount="12">
  <si>
    <t>1st</t>
    <phoneticPr fontId="1" type="noConversion"/>
  </si>
  <si>
    <t>2nd</t>
    <phoneticPr fontId="1" type="noConversion"/>
  </si>
  <si>
    <t>3rd</t>
    <phoneticPr fontId="1" type="noConversion"/>
  </si>
  <si>
    <t>4th</t>
    <phoneticPr fontId="1" type="noConversion"/>
  </si>
  <si>
    <t>5th</t>
    <phoneticPr fontId="1" type="noConversion"/>
  </si>
  <si>
    <t>Weight (KG)</t>
    <phoneticPr fontId="1" type="noConversion"/>
  </si>
  <si>
    <t>Trend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</si>
  <si>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</si>
  <si>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</si>
  <si>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 </t>
    <phoneticPr fontId="1" type="noConversion"/>
  </si>
  <si>
    <t>Slope</t>
    <phoneticPr fontId="1" type="noConversion"/>
  </si>
  <si>
    <t>Intercept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</si>
</sst>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76" formatCode="0.0_);[Red]\(0.0\)"/>
    <numFmt numFmtId="178" formatCode="0.0"/>
  </numFmts>
  <fonts count="6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新細明體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>
      <alignment vertical="center"/>
    </xf>
  </cellStyleXfs>
  <cellXfs count="14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2" borderId="0" xfId="0" applyFont="1" applyFill="1" applyAlignment="1">
      <alignment horizontal="right"/>
    </xf>
    <xf numFmtId="176" fontId="3" fillId="2" borderId="0" xfId="0" applyNumberFormat="1" applyFont="1" applyFill="1"/>
    <xf numFmtId="178" fontId="3" fillId="0" borderId="0" xfId="0" applyNumberFormat="1" applyFont="1"/>
    <xf numFmtId="0" fontId="4" fillId="3" borderId="0" xfId="0" applyFont="1" applyFill="1" applyAlignment="1">
      <alignment horizontal="right"/>
    </xf>
    <xf numFmtId="0" fontId="5" fillId="3" borderId="0" xfId="0" applyFont="1" applyFill="1"/>
    <xf numFmtId="176" fontId="5" fillId="3" borderId="0" xfId="0" applyNumberFormat="1" applyFont="1" applyFill="1"/>
    <xf numFmtId="0" fontId="4" fillId="4" borderId="0" xfId="0" applyFont="1" applyFill="1" applyAlignment="1">
      <alignment horizontal="right"/>
    </xf>
    <xf numFmtId="176" fontId="3" fillId="4" borderId="0" xfId="0" applyNumberFormat="1" applyFont="1" applyFill="1"/>
    <xf numFmtId="14" fontId="3" fillId="0" borderId="0" xfId="0" applyNumberFormat="1" applyFont="1" applyBorder="1"/>
    <xf numFmtId="2" fontId="3" fillId="0" borderId="0" xfId="1" applyNumberFormat="1" applyFont="1" applyBorder="1" applyAlignment="1"/>
    <xf numFmtId="0" fontId="3" fillId="0" borderId="0" xfId="0" applyFont="1" applyBorder="1"/>
  </cellXfs>
  <cellStyles count="2">
    <cellStyle name="一般" xfId="0" builtinId="0"/>
    <cellStyle name="千分位" xfId="1" builtinId="3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微軟正黑體" panose="020B0604030504040204" pitchFamily="34" charset="-120"/>
                <a:ea typeface="微軟正黑體" panose="020B0604030504040204" pitchFamily="34" charset="-120"/>
                <a:cs typeface="+mn-cs"/>
              </a:defRPr>
            </a:pPr>
            <a:r>
              <a:rPr lang="zh-TW"/>
              <a:t>體重</a:t>
            </a:r>
            <a:r>
              <a:rPr lang="en-US"/>
              <a:t> (</a:t>
            </a:r>
            <a:r>
              <a:rPr lang="zh-TW"/>
              <a:t>公斤</a:t>
            </a:r>
            <a:r>
              <a:rPr lang="en-US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微軟正黑體" panose="020B0604030504040204" pitchFamily="34" charset="-120"/>
              <a:ea typeface="微軟正黑體" panose="020B0604030504040204" pitchFamily="34" charset="-120"/>
              <a:cs typeface="+mn-cs"/>
            </a:defRPr>
          </a:pPr>
          <a:endParaRPr lang="zh-TW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Weight (KG)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Sheet1!$A$2:$A$194</c:f>
              <c:numCache>
                <c:formatCode>m/d/yyyy</c:formatCode>
                <c:ptCount val="193"/>
                <c:pt idx="0">
                  <c:v>43577</c:v>
                </c:pt>
                <c:pt idx="1">
                  <c:v>43578</c:v>
                </c:pt>
                <c:pt idx="2">
                  <c:v>43579</c:v>
                </c:pt>
                <c:pt idx="3">
                  <c:v>43580</c:v>
                </c:pt>
                <c:pt idx="4">
                  <c:v>43581</c:v>
                </c:pt>
                <c:pt idx="5">
                  <c:v>43582</c:v>
                </c:pt>
                <c:pt idx="6">
                  <c:v>43583</c:v>
                </c:pt>
                <c:pt idx="7">
                  <c:v>43584</c:v>
                </c:pt>
                <c:pt idx="8">
                  <c:v>43585</c:v>
                </c:pt>
                <c:pt idx="9">
                  <c:v>43586</c:v>
                </c:pt>
                <c:pt idx="10">
                  <c:v>43587</c:v>
                </c:pt>
                <c:pt idx="11">
                  <c:v>43588</c:v>
                </c:pt>
                <c:pt idx="12">
                  <c:v>43589</c:v>
                </c:pt>
                <c:pt idx="13">
                  <c:v>43590</c:v>
                </c:pt>
                <c:pt idx="14">
                  <c:v>43591</c:v>
                </c:pt>
                <c:pt idx="15">
                  <c:v>43592</c:v>
                </c:pt>
                <c:pt idx="16">
                  <c:v>43593</c:v>
                </c:pt>
                <c:pt idx="17">
                  <c:v>43594</c:v>
                </c:pt>
                <c:pt idx="18">
                  <c:v>43595</c:v>
                </c:pt>
                <c:pt idx="19">
                  <c:v>43596</c:v>
                </c:pt>
                <c:pt idx="20">
                  <c:v>43597</c:v>
                </c:pt>
                <c:pt idx="21">
                  <c:v>43598</c:v>
                </c:pt>
                <c:pt idx="22">
                  <c:v>43599</c:v>
                </c:pt>
                <c:pt idx="23">
                  <c:v>43600</c:v>
                </c:pt>
                <c:pt idx="24">
                  <c:v>43601</c:v>
                </c:pt>
                <c:pt idx="25">
                  <c:v>43602</c:v>
                </c:pt>
                <c:pt idx="26">
                  <c:v>43603</c:v>
                </c:pt>
                <c:pt idx="27">
                  <c:v>43604</c:v>
                </c:pt>
                <c:pt idx="28">
                  <c:v>43605</c:v>
                </c:pt>
                <c:pt idx="29">
                  <c:v>43606</c:v>
                </c:pt>
                <c:pt idx="30">
                  <c:v>43607</c:v>
                </c:pt>
                <c:pt idx="31">
                  <c:v>43608</c:v>
                </c:pt>
                <c:pt idx="32">
                  <c:v>43609</c:v>
                </c:pt>
                <c:pt idx="33">
                  <c:v>43610</c:v>
                </c:pt>
                <c:pt idx="34">
                  <c:v>43611</c:v>
                </c:pt>
                <c:pt idx="35">
                  <c:v>43612</c:v>
                </c:pt>
                <c:pt idx="36">
                  <c:v>43613</c:v>
                </c:pt>
                <c:pt idx="37">
                  <c:v>43614</c:v>
                </c:pt>
                <c:pt idx="38">
                  <c:v>43615</c:v>
                </c:pt>
                <c:pt idx="39">
                  <c:v>43616</c:v>
                </c:pt>
                <c:pt idx="40">
                  <c:v>43617</c:v>
                </c:pt>
                <c:pt idx="41">
                  <c:v>43618</c:v>
                </c:pt>
                <c:pt idx="42">
                  <c:v>43619</c:v>
                </c:pt>
                <c:pt idx="43">
                  <c:v>43620</c:v>
                </c:pt>
                <c:pt idx="44">
                  <c:v>43621</c:v>
                </c:pt>
                <c:pt idx="45">
                  <c:v>43622</c:v>
                </c:pt>
                <c:pt idx="46">
                  <c:v>43623</c:v>
                </c:pt>
                <c:pt idx="47">
                  <c:v>43624</c:v>
                </c:pt>
                <c:pt idx="48">
                  <c:v>43625</c:v>
                </c:pt>
                <c:pt idx="49">
                  <c:v>43626</c:v>
                </c:pt>
                <c:pt idx="50">
                  <c:v>43627</c:v>
                </c:pt>
                <c:pt idx="51">
                  <c:v>43628</c:v>
                </c:pt>
                <c:pt idx="52">
                  <c:v>43629</c:v>
                </c:pt>
                <c:pt idx="53">
                  <c:v>43630</c:v>
                </c:pt>
                <c:pt idx="54">
                  <c:v>43631</c:v>
                </c:pt>
                <c:pt idx="55">
                  <c:v>43632</c:v>
                </c:pt>
                <c:pt idx="56">
                  <c:v>43633</c:v>
                </c:pt>
                <c:pt idx="57">
                  <c:v>43634</c:v>
                </c:pt>
                <c:pt idx="58">
                  <c:v>43635</c:v>
                </c:pt>
                <c:pt idx="59">
                  <c:v>43636</c:v>
                </c:pt>
                <c:pt idx="60">
                  <c:v>43637</c:v>
                </c:pt>
                <c:pt idx="61">
                  <c:v>43638</c:v>
                </c:pt>
                <c:pt idx="62">
                  <c:v>43639</c:v>
                </c:pt>
                <c:pt idx="63">
                  <c:v>43640</c:v>
                </c:pt>
                <c:pt idx="64">
                  <c:v>43641</c:v>
                </c:pt>
                <c:pt idx="65">
                  <c:v>43642</c:v>
                </c:pt>
                <c:pt idx="66">
                  <c:v>43643</c:v>
                </c:pt>
                <c:pt idx="67">
                  <c:v>43644</c:v>
                </c:pt>
                <c:pt idx="68">
                  <c:v>43645</c:v>
                </c:pt>
                <c:pt idx="69">
                  <c:v>43646</c:v>
                </c:pt>
                <c:pt idx="70">
                  <c:v>43647</c:v>
                </c:pt>
                <c:pt idx="71">
                  <c:v>43648</c:v>
                </c:pt>
                <c:pt idx="72">
                  <c:v>43649</c:v>
                </c:pt>
                <c:pt idx="73">
                  <c:v>43650</c:v>
                </c:pt>
                <c:pt idx="74">
                  <c:v>43651</c:v>
                </c:pt>
                <c:pt idx="75">
                  <c:v>43652</c:v>
                </c:pt>
                <c:pt idx="76">
                  <c:v>43653</c:v>
                </c:pt>
                <c:pt idx="77">
                  <c:v>43654</c:v>
                </c:pt>
                <c:pt idx="78">
                  <c:v>43655</c:v>
                </c:pt>
                <c:pt idx="79">
                  <c:v>43656</c:v>
                </c:pt>
                <c:pt idx="80">
                  <c:v>43657</c:v>
                </c:pt>
                <c:pt idx="81">
                  <c:v>43658</c:v>
                </c:pt>
                <c:pt idx="82">
                  <c:v>43659</c:v>
                </c:pt>
                <c:pt idx="83">
                  <c:v>43660</c:v>
                </c:pt>
                <c:pt idx="84">
                  <c:v>43661</c:v>
                </c:pt>
                <c:pt idx="85">
                  <c:v>43662</c:v>
                </c:pt>
                <c:pt idx="86">
                  <c:v>43663</c:v>
                </c:pt>
                <c:pt idx="87">
                  <c:v>43664</c:v>
                </c:pt>
                <c:pt idx="88">
                  <c:v>43665</c:v>
                </c:pt>
                <c:pt idx="89">
                  <c:v>43666</c:v>
                </c:pt>
                <c:pt idx="90">
                  <c:v>43667</c:v>
                </c:pt>
                <c:pt idx="91">
                  <c:v>43668</c:v>
                </c:pt>
                <c:pt idx="92">
                  <c:v>43669</c:v>
                </c:pt>
                <c:pt idx="93">
                  <c:v>43670</c:v>
                </c:pt>
                <c:pt idx="94">
                  <c:v>43671</c:v>
                </c:pt>
                <c:pt idx="95">
                  <c:v>43672</c:v>
                </c:pt>
                <c:pt idx="96">
                  <c:v>43673</c:v>
                </c:pt>
                <c:pt idx="97">
                  <c:v>43674</c:v>
                </c:pt>
                <c:pt idx="98">
                  <c:v>43675</c:v>
                </c:pt>
                <c:pt idx="99">
                  <c:v>43676</c:v>
                </c:pt>
                <c:pt idx="100">
                  <c:v>43677</c:v>
                </c:pt>
                <c:pt idx="101">
                  <c:v>43678</c:v>
                </c:pt>
                <c:pt idx="102">
                  <c:v>43679</c:v>
                </c:pt>
                <c:pt idx="103">
                  <c:v>43680</c:v>
                </c:pt>
                <c:pt idx="104">
                  <c:v>43681</c:v>
                </c:pt>
                <c:pt idx="105">
                  <c:v>43682</c:v>
                </c:pt>
                <c:pt idx="106">
                  <c:v>43683</c:v>
                </c:pt>
                <c:pt idx="107">
                  <c:v>43684</c:v>
                </c:pt>
                <c:pt idx="108">
                  <c:v>43685</c:v>
                </c:pt>
                <c:pt idx="109">
                  <c:v>43686</c:v>
                </c:pt>
                <c:pt idx="110">
                  <c:v>43687</c:v>
                </c:pt>
                <c:pt idx="111">
                  <c:v>43688</c:v>
                </c:pt>
                <c:pt idx="112">
                  <c:v>43689</c:v>
                </c:pt>
                <c:pt idx="113">
                  <c:v>43690</c:v>
                </c:pt>
                <c:pt idx="114">
                  <c:v>43691</c:v>
                </c:pt>
                <c:pt idx="115">
                  <c:v>43692</c:v>
                </c:pt>
                <c:pt idx="116">
                  <c:v>43693</c:v>
                </c:pt>
                <c:pt idx="117">
                  <c:v>43694</c:v>
                </c:pt>
                <c:pt idx="118">
                  <c:v>43695</c:v>
                </c:pt>
                <c:pt idx="119">
                  <c:v>43696</c:v>
                </c:pt>
                <c:pt idx="120">
                  <c:v>43697</c:v>
                </c:pt>
                <c:pt idx="121">
                  <c:v>43698</c:v>
                </c:pt>
                <c:pt idx="122">
                  <c:v>43699</c:v>
                </c:pt>
                <c:pt idx="123">
                  <c:v>43700</c:v>
                </c:pt>
                <c:pt idx="124">
                  <c:v>43701</c:v>
                </c:pt>
                <c:pt idx="125">
                  <c:v>43702</c:v>
                </c:pt>
                <c:pt idx="126">
                  <c:v>43703</c:v>
                </c:pt>
                <c:pt idx="127">
                  <c:v>43704</c:v>
                </c:pt>
                <c:pt idx="128">
                  <c:v>43705</c:v>
                </c:pt>
                <c:pt idx="129">
                  <c:v>43706</c:v>
                </c:pt>
                <c:pt idx="130">
                  <c:v>43707</c:v>
                </c:pt>
                <c:pt idx="131">
                  <c:v>43708</c:v>
                </c:pt>
                <c:pt idx="132">
                  <c:v>43709</c:v>
                </c:pt>
                <c:pt idx="133">
                  <c:v>43710</c:v>
                </c:pt>
                <c:pt idx="134">
                  <c:v>43711</c:v>
                </c:pt>
                <c:pt idx="135">
                  <c:v>43712</c:v>
                </c:pt>
                <c:pt idx="136">
                  <c:v>43713</c:v>
                </c:pt>
                <c:pt idx="137">
                  <c:v>43714</c:v>
                </c:pt>
                <c:pt idx="138">
                  <c:v>43715</c:v>
                </c:pt>
                <c:pt idx="139">
                  <c:v>43716</c:v>
                </c:pt>
                <c:pt idx="140">
                  <c:v>43717</c:v>
                </c:pt>
                <c:pt idx="141">
                  <c:v>43718</c:v>
                </c:pt>
                <c:pt idx="142">
                  <c:v>43719</c:v>
                </c:pt>
                <c:pt idx="143">
                  <c:v>43720</c:v>
                </c:pt>
                <c:pt idx="144">
                  <c:v>43721</c:v>
                </c:pt>
                <c:pt idx="145">
                  <c:v>43722</c:v>
                </c:pt>
                <c:pt idx="146">
                  <c:v>43723</c:v>
                </c:pt>
                <c:pt idx="147">
                  <c:v>43724</c:v>
                </c:pt>
                <c:pt idx="148">
                  <c:v>43725</c:v>
                </c:pt>
                <c:pt idx="149">
                  <c:v>43726</c:v>
                </c:pt>
                <c:pt idx="150">
                  <c:v>43727</c:v>
                </c:pt>
                <c:pt idx="151">
                  <c:v>43728</c:v>
                </c:pt>
                <c:pt idx="152">
                  <c:v>43729</c:v>
                </c:pt>
                <c:pt idx="153">
                  <c:v>43730</c:v>
                </c:pt>
                <c:pt idx="154">
                  <c:v>43731</c:v>
                </c:pt>
                <c:pt idx="155">
                  <c:v>43732</c:v>
                </c:pt>
                <c:pt idx="156">
                  <c:v>43733</c:v>
                </c:pt>
                <c:pt idx="157">
                  <c:v>43734</c:v>
                </c:pt>
                <c:pt idx="158">
                  <c:v>43735</c:v>
                </c:pt>
                <c:pt idx="159">
                  <c:v>43736</c:v>
                </c:pt>
                <c:pt idx="160">
                  <c:v>43737</c:v>
                </c:pt>
                <c:pt idx="161">
                  <c:v>43738</c:v>
                </c:pt>
                <c:pt idx="162">
                  <c:v>43739</c:v>
                </c:pt>
                <c:pt idx="163">
                  <c:v>43740</c:v>
                </c:pt>
                <c:pt idx="164">
                  <c:v>43741</c:v>
                </c:pt>
                <c:pt idx="165">
                  <c:v>43742</c:v>
                </c:pt>
                <c:pt idx="166">
                  <c:v>43743</c:v>
                </c:pt>
                <c:pt idx="167">
                  <c:v>43744</c:v>
                </c:pt>
                <c:pt idx="168">
                  <c:v>43745</c:v>
                </c:pt>
                <c:pt idx="169">
                  <c:v>43746</c:v>
                </c:pt>
                <c:pt idx="170">
                  <c:v>43747</c:v>
                </c:pt>
                <c:pt idx="171">
                  <c:v>43748</c:v>
                </c:pt>
                <c:pt idx="172">
                  <c:v>43749</c:v>
                </c:pt>
                <c:pt idx="173">
                  <c:v>43750</c:v>
                </c:pt>
                <c:pt idx="174">
                  <c:v>43751</c:v>
                </c:pt>
                <c:pt idx="175">
                  <c:v>43752</c:v>
                </c:pt>
                <c:pt idx="176">
                  <c:v>43753</c:v>
                </c:pt>
                <c:pt idx="177">
                  <c:v>43754</c:v>
                </c:pt>
                <c:pt idx="178">
                  <c:v>43755</c:v>
                </c:pt>
                <c:pt idx="179">
                  <c:v>43756</c:v>
                </c:pt>
                <c:pt idx="180">
                  <c:v>43757</c:v>
                </c:pt>
                <c:pt idx="181">
                  <c:v>43758</c:v>
                </c:pt>
                <c:pt idx="182">
                  <c:v>43759</c:v>
                </c:pt>
                <c:pt idx="183">
                  <c:v>43760</c:v>
                </c:pt>
                <c:pt idx="184">
                  <c:v>43761</c:v>
                </c:pt>
                <c:pt idx="185">
                  <c:v>43762</c:v>
                </c:pt>
                <c:pt idx="186">
                  <c:v>43763</c:v>
                </c:pt>
                <c:pt idx="187">
                  <c:v>43764</c:v>
                </c:pt>
                <c:pt idx="188">
                  <c:v>43765</c:v>
                </c:pt>
                <c:pt idx="189">
                  <c:v>43766</c:v>
                </c:pt>
                <c:pt idx="190">
                  <c:v>43767</c:v>
                </c:pt>
                <c:pt idx="191">
                  <c:v>43768</c:v>
                </c:pt>
                <c:pt idx="192">
                  <c:v>43769</c:v>
                </c:pt>
              </c:numCache>
            </c:numRef>
          </c:cat>
          <c:val>
            <c:numRef>
              <c:f>Sheet1!$B$2:$B$194</c:f>
              <c:numCache>
                <c:formatCode>0.0_);[Red]\(0.0\)</c:formatCode>
                <c:ptCount val="193"/>
                <c:pt idx="0">
                  <c:v>77.7</c:v>
                </c:pt>
                <c:pt idx="1">
                  <c:v>77.466666666666669</c:v>
                </c:pt>
                <c:pt idx="2">
                  <c:v>76.849999999999994</c:v>
                </c:pt>
                <c:pt idx="3">
                  <c:v>77</c:v>
                </c:pt>
                <c:pt idx="4">
                  <c:v>76.399999999999991</c:v>
                </c:pt>
                <c:pt idx="5">
                  <c:v>75.900000000000006</c:v>
                </c:pt>
                <c:pt idx="6">
                  <c:v>77</c:v>
                </c:pt>
                <c:pt idx="7">
                  <c:v>77.599999999999994</c:v>
                </c:pt>
                <c:pt idx="8">
                  <c:v>77.466666666666669</c:v>
                </c:pt>
                <c:pt idx="9">
                  <c:v>77.050000000000011</c:v>
                </c:pt>
                <c:pt idx="10">
                  <c:v>76.36666666666666</c:v>
                </c:pt>
                <c:pt idx="11">
                  <c:v>76.25</c:v>
                </c:pt>
                <c:pt idx="12">
                  <c:v>76.2</c:v>
                </c:pt>
                <c:pt idx="13">
                  <c:v>75.733333333333334</c:v>
                </c:pt>
                <c:pt idx="14">
                  <c:v>76.150000000000006</c:v>
                </c:pt>
                <c:pt idx="15">
                  <c:v>75.7</c:v>
                </c:pt>
                <c:pt idx="16">
                  <c:v>75.099999999999994</c:v>
                </c:pt>
                <c:pt idx="17">
                  <c:v>75.349999999999994</c:v>
                </c:pt>
                <c:pt idx="18">
                  <c:v>76.050000000000011</c:v>
                </c:pt>
                <c:pt idx="19">
                  <c:v>75.42</c:v>
                </c:pt>
                <c:pt idx="20">
                  <c:v>74.833333333333329</c:v>
                </c:pt>
                <c:pt idx="21">
                  <c:v>75.599999999999994</c:v>
                </c:pt>
                <c:pt idx="22">
                  <c:v>75.45</c:v>
                </c:pt>
                <c:pt idx="23">
                  <c:v>74.849999999999994</c:v>
                </c:pt>
                <c:pt idx="24">
                  <c:v>74.900000000000006</c:v>
                </c:pt>
                <c:pt idx="25">
                  <c:v>74.699999999999989</c:v>
                </c:pt>
                <c:pt idx="26">
                  <c:v>75.400000000000006</c:v>
                </c:pt>
                <c:pt idx="27">
                  <c:v>74.900000000000006</c:v>
                </c:pt>
                <c:pt idx="28">
                  <c:v>74.150000000000006</c:v>
                </c:pt>
                <c:pt idx="29">
                  <c:v>74.7</c:v>
                </c:pt>
                <c:pt idx="30">
                  <c:v>74.95</c:v>
                </c:pt>
                <c:pt idx="31">
                  <c:v>74.3</c:v>
                </c:pt>
                <c:pt idx="32">
                  <c:v>74.425000000000011</c:v>
                </c:pt>
                <c:pt idx="33">
                  <c:v>73.733333333333334</c:v>
                </c:pt>
                <c:pt idx="34">
                  <c:v>73.7</c:v>
                </c:pt>
                <c:pt idx="35">
                  <c:v>73.666666666666671</c:v>
                </c:pt>
                <c:pt idx="36">
                  <c:v>73.7</c:v>
                </c:pt>
                <c:pt idx="37">
                  <c:v>73.599999999999994</c:v>
                </c:pt>
                <c:pt idx="38">
                  <c:v>73.3</c:v>
                </c:pt>
                <c:pt idx="39">
                  <c:v>72.8</c:v>
                </c:pt>
                <c:pt idx="40">
                  <c:v>73.449999999999989</c:v>
                </c:pt>
                <c:pt idx="41">
                  <c:v>74.5</c:v>
                </c:pt>
                <c:pt idx="42">
                  <c:v>74.199999999999989</c:v>
                </c:pt>
                <c:pt idx="43">
                  <c:v>73.849999999999994</c:v>
                </c:pt>
                <c:pt idx="44">
                  <c:v>72.966666666666669</c:v>
                </c:pt>
                <c:pt idx="45">
                  <c:v>73.224999999999994</c:v>
                </c:pt>
                <c:pt idx="46">
                  <c:v>73.466666666666669</c:v>
                </c:pt>
                <c:pt idx="47">
                  <c:v>73.133333333333326</c:v>
                </c:pt>
                <c:pt idx="48">
                  <c:v>72.775000000000006</c:v>
                </c:pt>
                <c:pt idx="49">
                  <c:v>73.066666666666663</c:v>
                </c:pt>
                <c:pt idx="50">
                  <c:v>73.05</c:v>
                </c:pt>
                <c:pt idx="51">
                  <c:v>72.775000000000006</c:v>
                </c:pt>
                <c:pt idx="52">
                  <c:v>72.275000000000006</c:v>
                </c:pt>
                <c:pt idx="53">
                  <c:v>71.849999999999994</c:v>
                </c:pt>
                <c:pt idx="54">
                  <c:v>72</c:v>
                </c:pt>
                <c:pt idx="55">
                  <c:v>72.399999999999991</c:v>
                </c:pt>
                <c:pt idx="56">
                  <c:v>71.36666666666666</c:v>
                </c:pt>
                <c:pt idx="57">
                  <c:v>71.55</c:v>
                </c:pt>
                <c:pt idx="58">
                  <c:v>71</c:v>
                </c:pt>
                <c:pt idx="59">
                  <c:v>70.7</c:v>
                </c:pt>
                <c:pt idx="60">
                  <c:v>70.2</c:v>
                </c:pt>
                <c:pt idx="61">
                  <c:v>71.900000000000006</c:v>
                </c:pt>
                <c:pt idx="62">
                  <c:v>71.900000000000006</c:v>
                </c:pt>
                <c:pt idx="63">
                  <c:v>71.900000000000006</c:v>
                </c:pt>
                <c:pt idx="64">
                  <c:v>71.900000000000006</c:v>
                </c:pt>
                <c:pt idx="65">
                  <c:v>71.900000000000006</c:v>
                </c:pt>
                <c:pt idx="66">
                  <c:v>71.900000000000006</c:v>
                </c:pt>
                <c:pt idx="67">
                  <c:v>72.150000000000006</c:v>
                </c:pt>
                <c:pt idx="68">
                  <c:v>72</c:v>
                </c:pt>
                <c:pt idx="69">
                  <c:v>71.225000000000009</c:v>
                </c:pt>
                <c:pt idx="70">
                  <c:v>70.949999999999989</c:v>
                </c:pt>
                <c:pt idx="71">
                  <c:v>70.600000000000009</c:v>
                </c:pt>
                <c:pt idx="72">
                  <c:v>70.733333333333334</c:v>
                </c:pt>
                <c:pt idx="73">
                  <c:v>70.25</c:v>
                </c:pt>
                <c:pt idx="74">
                  <c:v>70.75</c:v>
                </c:pt>
                <c:pt idx="75">
                  <c:v>70.900000000000006</c:v>
                </c:pt>
                <c:pt idx="76">
                  <c:v>71.099999999999994</c:v>
                </c:pt>
                <c:pt idx="77">
                  <c:v>69.95</c:v>
                </c:pt>
                <c:pt idx="78">
                  <c:v>70.133333333333326</c:v>
                </c:pt>
                <c:pt idx="79">
                  <c:v>70.266666666666666</c:v>
                </c:pt>
                <c:pt idx="80">
                  <c:v>71.05</c:v>
                </c:pt>
                <c:pt idx="81">
                  <c:v>70</c:v>
                </c:pt>
                <c:pt idx="82">
                  <c:v>70.7</c:v>
                </c:pt>
                <c:pt idx="83">
                  <c:v>71.133333333333326</c:v>
                </c:pt>
                <c:pt idx="84">
                  <c:v>70.599999999999994</c:v>
                </c:pt>
                <c:pt idx="85">
                  <c:v>69.8</c:v>
                </c:pt>
                <c:pt idx="86">
                  <c:v>70</c:v>
                </c:pt>
                <c:pt idx="87">
                  <c:v>70.5</c:v>
                </c:pt>
                <c:pt idx="88">
                  <c:v>70.266666666666666</c:v>
                </c:pt>
                <c:pt idx="89">
                  <c:v>70.5</c:v>
                </c:pt>
                <c:pt idx="90">
                  <c:v>70.8</c:v>
                </c:pt>
                <c:pt idx="91">
                  <c:v>70.166666666666671</c:v>
                </c:pt>
                <c:pt idx="92">
                  <c:v>70</c:v>
                </c:pt>
                <c:pt idx="93">
                  <c:v>69.7</c:v>
                </c:pt>
                <c:pt idx="94">
                  <c:v>69.25</c:v>
                </c:pt>
                <c:pt idx="95">
                  <c:v>70.8</c:v>
                </c:pt>
                <c:pt idx="96">
                  <c:v>70.55</c:v>
                </c:pt>
                <c:pt idx="97">
                  <c:v>69.649999999999991</c:v>
                </c:pt>
                <c:pt idx="98">
                  <c:v>69.7</c:v>
                </c:pt>
                <c:pt idx="99">
                  <c:v>70</c:v>
                </c:pt>
                <c:pt idx="100">
                  <c:v>70</c:v>
                </c:pt>
                <c:pt idx="101">
                  <c:v>70</c:v>
                </c:pt>
                <c:pt idx="102">
                  <c:v>70</c:v>
                </c:pt>
                <c:pt idx="103">
                  <c:v>70.45</c:v>
                </c:pt>
                <c:pt idx="104">
                  <c:v>71.05</c:v>
                </c:pt>
                <c:pt idx="105">
                  <c:v>70.75</c:v>
                </c:pt>
                <c:pt idx="106">
                  <c:v>70.349999999999994</c:v>
                </c:pt>
                <c:pt idx="107">
                  <c:v>69.8</c:v>
                </c:pt>
                <c:pt idx="108">
                  <c:v>69.433333333333337</c:v>
                </c:pt>
                <c:pt idx="109">
                  <c:v>68.849999999999994</c:v>
                </c:pt>
                <c:pt idx="110">
                  <c:v>69.833333333333329</c:v>
                </c:pt>
                <c:pt idx="111">
                  <c:v>70</c:v>
                </c:pt>
                <c:pt idx="112">
                  <c:v>70.150000000000006</c:v>
                </c:pt>
                <c:pt idx="113">
                  <c:v>70.2</c:v>
                </c:pt>
                <c:pt idx="114">
                  <c:v>69.2</c:v>
                </c:pt>
                <c:pt idx="115">
                  <c:v>68.266666666666666</c:v>
                </c:pt>
                <c:pt idx="116">
                  <c:v>68.400000000000006</c:v>
                </c:pt>
                <c:pt idx="117">
                  <c:v>68.55</c:v>
                </c:pt>
                <c:pt idx="118">
                  <c:v>68.849999999999994</c:v>
                </c:pt>
                <c:pt idx="119">
                  <c:v>68.566666666666663</c:v>
                </c:pt>
                <c:pt idx="120">
                  <c:v>68.100000000000009</c:v>
                </c:pt>
                <c:pt idx="121">
                  <c:v>67.8</c:v>
                </c:pt>
                <c:pt idx="122">
                  <c:v>68.36666666666666</c:v>
                </c:pt>
                <c:pt idx="123">
                  <c:v>68.699999999999989</c:v>
                </c:pt>
                <c:pt idx="124">
                  <c:v>68.7</c:v>
                </c:pt>
                <c:pt idx="125">
                  <c:v>68.7</c:v>
                </c:pt>
                <c:pt idx="126">
                  <c:v>68.7</c:v>
                </c:pt>
                <c:pt idx="127">
                  <c:v>68.7</c:v>
                </c:pt>
                <c:pt idx="128">
                  <c:v>68.7</c:v>
                </c:pt>
                <c:pt idx="129">
                  <c:v>68.7</c:v>
                </c:pt>
                <c:pt idx="130">
                  <c:v>68.7</c:v>
                </c:pt>
                <c:pt idx="131">
                  <c:v>68.650000000000006</c:v>
                </c:pt>
                <c:pt idx="132">
                  <c:v>68.2</c:v>
                </c:pt>
                <c:pt idx="133">
                  <c:v>68.25</c:v>
                </c:pt>
                <c:pt idx="134">
                  <c:v>68.2</c:v>
                </c:pt>
                <c:pt idx="135">
                  <c:v>68.5</c:v>
                </c:pt>
                <c:pt idx="136">
                  <c:v>68.2</c:v>
                </c:pt>
                <c:pt idx="137">
                  <c:v>67.8</c:v>
                </c:pt>
                <c:pt idx="138">
                  <c:v>68.400000000000006</c:v>
                </c:pt>
                <c:pt idx="139">
                  <c:v>68</c:v>
                </c:pt>
                <c:pt idx="140">
                  <c:v>67.849999999999994</c:v>
                </c:pt>
                <c:pt idx="141">
                  <c:v>67.849999999999994</c:v>
                </c:pt>
                <c:pt idx="142">
                  <c:v>68.25</c:v>
                </c:pt>
                <c:pt idx="143">
                  <c:v>67.75</c:v>
                </c:pt>
                <c:pt idx="144">
                  <c:v>67.7</c:v>
                </c:pt>
                <c:pt idx="145">
                  <c:v>68.599999999999994</c:v>
                </c:pt>
                <c:pt idx="146">
                  <c:v>68.599999999999994</c:v>
                </c:pt>
                <c:pt idx="147">
                  <c:v>68.599999999999994</c:v>
                </c:pt>
                <c:pt idx="148">
                  <c:v>68.599999999999994</c:v>
                </c:pt>
                <c:pt idx="149">
                  <c:v>68.599999999999994</c:v>
                </c:pt>
                <c:pt idx="150">
                  <c:v>68.2</c:v>
                </c:pt>
                <c:pt idx="151">
                  <c:v>69.5</c:v>
                </c:pt>
                <c:pt idx="152">
                  <c:v>68</c:v>
                </c:pt>
                <c:pt idx="153">
                  <c:v>67.599999999999994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83-4D26-B6D3-0C62D63C6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0359120"/>
        <c:axId val="230359512"/>
      </c:lineChart>
      <c:dateAx>
        <c:axId val="23035912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微軟正黑體" panose="020B0604030504040204" pitchFamily="34" charset="-120"/>
                <a:ea typeface="微軟正黑體" panose="020B0604030504040204" pitchFamily="34" charset="-120"/>
                <a:cs typeface="+mn-cs"/>
              </a:defRPr>
            </a:pPr>
            <a:endParaRPr lang="zh-TW"/>
          </a:p>
        </c:txPr>
        <c:crossAx val="230359512"/>
        <c:crosses val="autoZero"/>
        <c:auto val="1"/>
        <c:lblOffset val="100"/>
        <c:baseTimeUnit val="days"/>
      </c:dateAx>
      <c:valAx>
        <c:axId val="230359512"/>
        <c:scaling>
          <c:orientation val="minMax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微軟正黑體" panose="020B0604030504040204" pitchFamily="34" charset="-120"/>
                <a:ea typeface="微軟正黑體" panose="020B0604030504040204" pitchFamily="34" charset="-120"/>
                <a:cs typeface="+mn-cs"/>
              </a:defRPr>
            </a:pPr>
            <a:endParaRPr lang="zh-TW"/>
          </a:p>
        </c:txPr>
        <c:crossAx val="230359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微軟正黑體" panose="020B0604030504040204" pitchFamily="34" charset="-120"/>
          <a:ea typeface="微軟正黑體" panose="020B0604030504040204" pitchFamily="34" charset="-120"/>
        </a:defRPr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269421</xdr:colOff>
      <xdr:row>155</xdr:row>
      <xdr:rowOff>9525</xdr:rowOff>
    </xdr:from>
    <xdr:to>
      <xdr:col>18</xdr:col>
      <xdr:colOff>492579</xdr:colOff>
      <xdr:row>171</xdr:row>
      <xdr:rowOff>69395</xdr:rowOff>
    </xdr:to>
    <xdr:graphicFrame macro="">
      <xdr:nvGraphicFramePr>
        <xdr:cNvPr id="2" name="圖表 1">
          <a:extLst>
            <a:ext uri="{FF2B5EF4-FFF2-40B4-BE49-F238E27FC236}">
              <a16:creationId xmlns:a16="http://schemas.microsoft.com/office/drawing/2014/main" id="{285E25BB-47A6-4A43-9117-0082FE33C7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6"/>
  <sheetViews>
    <sheetView showGridLines="0" tabSelected="1" workbookViewId="0">
      <pane ySplit="1" topLeftCell="A146" activePane="bottomLeft" state="frozen"/>
      <selection pane="bottomLeft" activeCell="V161" sqref="V161"/>
    </sheetView>
  </sheetViews>
  <sheetFormatPr defaultColWidth="9.1640625" defaultRowHeight="14.15" x14ac:dyDescent="0.35"/>
  <cols>
    <col min="1" max="1" width="12.5" style="1" bestFit="1" customWidth="1"/>
    <col min="2" max="2" width="14.4140625" style="1" bestFit="1" customWidth="1"/>
    <col min="3" max="7" width="9.25" style="1" bestFit="1" customWidth="1"/>
    <col min="8" max="8" width="10" style="1" bestFit="1" customWidth="1"/>
    <col min="9" max="16384" width="9.1640625" style="1"/>
  </cols>
  <sheetData>
    <row r="1" spans="1:8" x14ac:dyDescent="0.35">
      <c r="B1" s="9" t="s">
        <v>5</v>
      </c>
      <c r="C1" s="6" t="s">
        <v>0</v>
      </c>
      <c r="D1" s="6" t="s">
        <v>1</v>
      </c>
      <c r="E1" s="6" t="s">
        <v>2</v>
      </c>
      <c r="F1" s="6" t="s">
        <v>3</v>
      </c>
      <c r="G1" s="6" t="s">
        <v>4</v>
      </c>
      <c r="H1" s="3" t="s">
        <v>6</v>
      </c>
    </row>
    <row r="2" spans="1:8" x14ac:dyDescent="0.35">
      <c r="A2" s="2">
        <v>43577</v>
      </c>
      <c r="B2" s="10">
        <f>AVERAGE(C2:G2)</f>
        <v>77.7</v>
      </c>
      <c r="C2" s="7">
        <v>77.7</v>
      </c>
      <c r="D2" s="7"/>
      <c r="E2" s="7"/>
      <c r="F2" s="7"/>
      <c r="G2" s="7"/>
      <c r="H2" s="4">
        <f>A2*$B$195+$B$196</f>
        <v>76.128366848205133</v>
      </c>
    </row>
    <row r="3" spans="1:8" x14ac:dyDescent="0.35">
      <c r="A3" s="2">
        <f>A2+1</f>
        <v>43578</v>
      </c>
      <c r="B3" s="10">
        <f t="shared" ref="B3:B64" si="0">AVERAGE(C3:G3)</f>
        <v>77.466666666666669</v>
      </c>
      <c r="C3" s="7">
        <v>77.3</v>
      </c>
      <c r="D3" s="7">
        <v>77</v>
      </c>
      <c r="E3" s="7">
        <v>78.099999999999994</v>
      </c>
      <c r="F3" s="7"/>
      <c r="G3" s="7"/>
      <c r="H3" s="4">
        <f>A3*$B$195+$B$196</f>
        <v>76.068141471642321</v>
      </c>
    </row>
    <row r="4" spans="1:8" x14ac:dyDescent="0.35">
      <c r="A4" s="2">
        <f t="shared" ref="A4:A67" si="1">A3+1</f>
        <v>43579</v>
      </c>
      <c r="B4" s="10">
        <f t="shared" si="0"/>
        <v>76.849999999999994</v>
      </c>
      <c r="C4" s="7">
        <v>77.099999999999994</v>
      </c>
      <c r="D4" s="7">
        <v>76.599999999999994</v>
      </c>
      <c r="E4" s="7"/>
      <c r="F4" s="7"/>
      <c r="G4" s="7"/>
      <c r="H4" s="4">
        <f>A4*$B$195+$B$196</f>
        <v>76.007916095079054</v>
      </c>
    </row>
    <row r="5" spans="1:8" x14ac:dyDescent="0.35">
      <c r="A5" s="2">
        <f t="shared" si="1"/>
        <v>43580</v>
      </c>
      <c r="B5" s="10">
        <f t="shared" si="0"/>
        <v>77</v>
      </c>
      <c r="C5" s="7">
        <v>76.900000000000006</v>
      </c>
      <c r="D5" s="7">
        <v>76.599999999999994</v>
      </c>
      <c r="E5" s="7">
        <v>77.5</v>
      </c>
      <c r="F5" s="7"/>
      <c r="G5" s="7"/>
      <c r="H5" s="4">
        <f>A5*$B$195+$B$196</f>
        <v>75.947690718515787</v>
      </c>
    </row>
    <row r="6" spans="1:8" x14ac:dyDescent="0.35">
      <c r="A6" s="2">
        <f t="shared" si="1"/>
        <v>43581</v>
      </c>
      <c r="B6" s="10">
        <f t="shared" si="0"/>
        <v>76.399999999999991</v>
      </c>
      <c r="C6" s="7">
        <v>76.2</v>
      </c>
      <c r="D6" s="7">
        <v>76</v>
      </c>
      <c r="E6" s="7">
        <v>77</v>
      </c>
      <c r="F6" s="7"/>
      <c r="G6" s="7"/>
      <c r="H6" s="4">
        <f>A6*$B$195+$B$196</f>
        <v>75.88746534195252</v>
      </c>
    </row>
    <row r="7" spans="1:8" x14ac:dyDescent="0.35">
      <c r="A7" s="2">
        <f t="shared" si="1"/>
        <v>43582</v>
      </c>
      <c r="B7" s="10">
        <f t="shared" si="0"/>
        <v>75.900000000000006</v>
      </c>
      <c r="C7" s="7">
        <v>75.900000000000006</v>
      </c>
      <c r="D7" s="7"/>
      <c r="E7" s="7"/>
      <c r="F7" s="7"/>
      <c r="G7" s="7"/>
      <c r="H7" s="4">
        <f>A7*$B$195+$B$196</f>
        <v>75.827239965389708</v>
      </c>
    </row>
    <row r="8" spans="1:8" x14ac:dyDescent="0.35">
      <c r="A8" s="2">
        <f t="shared" si="1"/>
        <v>43583</v>
      </c>
      <c r="B8" s="10">
        <f t="shared" si="0"/>
        <v>77</v>
      </c>
      <c r="C8" s="7">
        <v>76.400000000000006</v>
      </c>
      <c r="D8" s="7">
        <v>77.599999999999994</v>
      </c>
      <c r="E8" s="7"/>
      <c r="F8" s="7"/>
      <c r="G8" s="7"/>
      <c r="H8" s="4">
        <f>A8*$B$195+$B$196</f>
        <v>75.767014588826441</v>
      </c>
    </row>
    <row r="9" spans="1:8" x14ac:dyDescent="0.35">
      <c r="A9" s="2">
        <f t="shared" si="1"/>
        <v>43584</v>
      </c>
      <c r="B9" s="10">
        <f t="shared" si="0"/>
        <v>77.599999999999994</v>
      </c>
      <c r="C9" s="7">
        <v>76.7</v>
      </c>
      <c r="D9" s="7">
        <v>78.5</v>
      </c>
      <c r="E9" s="7"/>
      <c r="F9" s="7"/>
      <c r="G9" s="7"/>
      <c r="H9" s="4">
        <f>A9*$B$195+$B$196</f>
        <v>75.706789212263175</v>
      </c>
    </row>
    <row r="10" spans="1:8" x14ac:dyDescent="0.35">
      <c r="A10" s="2">
        <f t="shared" si="1"/>
        <v>43585</v>
      </c>
      <c r="B10" s="10">
        <f t="shared" si="0"/>
        <v>77.466666666666669</v>
      </c>
      <c r="C10" s="7">
        <v>77</v>
      </c>
      <c r="D10" s="7">
        <v>77.8</v>
      </c>
      <c r="E10" s="7">
        <v>77.599999999999994</v>
      </c>
      <c r="F10" s="7"/>
      <c r="G10" s="7"/>
      <c r="H10" s="4">
        <f>A10*$B$195+$B$196</f>
        <v>75.646563835700363</v>
      </c>
    </row>
    <row r="11" spans="1:8" x14ac:dyDescent="0.35">
      <c r="A11" s="2">
        <f t="shared" si="1"/>
        <v>43586</v>
      </c>
      <c r="B11" s="10">
        <f t="shared" si="0"/>
        <v>77.050000000000011</v>
      </c>
      <c r="C11" s="7">
        <v>76.400000000000006</v>
      </c>
      <c r="D11" s="7">
        <v>77.2</v>
      </c>
      <c r="E11" s="7">
        <v>77.7</v>
      </c>
      <c r="F11" s="7">
        <v>76.900000000000006</v>
      </c>
      <c r="G11" s="7"/>
      <c r="H11" s="4">
        <f>A11*$B$195+$B$196</f>
        <v>75.586338459137096</v>
      </c>
    </row>
    <row r="12" spans="1:8" x14ac:dyDescent="0.35">
      <c r="A12" s="2">
        <f t="shared" si="1"/>
        <v>43587</v>
      </c>
      <c r="B12" s="10">
        <f t="shared" si="0"/>
        <v>76.36666666666666</v>
      </c>
      <c r="C12" s="7">
        <v>76.2</v>
      </c>
      <c r="D12" s="7">
        <v>76</v>
      </c>
      <c r="E12" s="7">
        <v>76.900000000000006</v>
      </c>
      <c r="F12" s="7"/>
      <c r="G12" s="7"/>
      <c r="H12" s="4">
        <f>A12*$B$195+$B$196</f>
        <v>75.526113082573829</v>
      </c>
    </row>
    <row r="13" spans="1:8" x14ac:dyDescent="0.35">
      <c r="A13" s="2">
        <f t="shared" si="1"/>
        <v>43588</v>
      </c>
      <c r="B13" s="10">
        <f t="shared" si="0"/>
        <v>76.25</v>
      </c>
      <c r="C13" s="7">
        <v>76.099999999999994</v>
      </c>
      <c r="D13" s="7">
        <v>76.400000000000006</v>
      </c>
      <c r="E13" s="7"/>
      <c r="F13" s="7"/>
      <c r="G13" s="7"/>
      <c r="H13" s="4">
        <f>A13*$B$195+$B$196</f>
        <v>75.465887706010562</v>
      </c>
    </row>
    <row r="14" spans="1:8" x14ac:dyDescent="0.35">
      <c r="A14" s="2">
        <f t="shared" si="1"/>
        <v>43589</v>
      </c>
      <c r="B14" s="10">
        <f t="shared" si="0"/>
        <v>76.2</v>
      </c>
      <c r="C14" s="7">
        <v>76.2</v>
      </c>
      <c r="D14" s="7"/>
      <c r="E14" s="7"/>
      <c r="F14" s="7"/>
      <c r="G14" s="7"/>
      <c r="H14" s="4">
        <f>A14*$B$195+$B$196</f>
        <v>75.40566232944775</v>
      </c>
    </row>
    <row r="15" spans="1:8" x14ac:dyDescent="0.35">
      <c r="A15" s="2">
        <f t="shared" si="1"/>
        <v>43590</v>
      </c>
      <c r="B15" s="10">
        <f t="shared" si="0"/>
        <v>75.733333333333334</v>
      </c>
      <c r="C15" s="7">
        <v>75.2</v>
      </c>
      <c r="D15" s="7">
        <v>75.7</v>
      </c>
      <c r="E15" s="7">
        <v>76.3</v>
      </c>
      <c r="F15" s="7"/>
      <c r="G15" s="7"/>
      <c r="H15" s="4">
        <f>A15*$B$195+$B$196</f>
        <v>75.345436952884484</v>
      </c>
    </row>
    <row r="16" spans="1:8" x14ac:dyDescent="0.35">
      <c r="A16" s="2">
        <f t="shared" si="1"/>
        <v>43591</v>
      </c>
      <c r="B16" s="10">
        <f t="shared" si="0"/>
        <v>76.150000000000006</v>
      </c>
      <c r="C16" s="7">
        <v>75.7</v>
      </c>
      <c r="D16" s="7">
        <v>76.599999999999994</v>
      </c>
      <c r="E16" s="7"/>
      <c r="F16" s="7"/>
      <c r="G16" s="7"/>
      <c r="H16" s="4">
        <f>A16*$B$195+$B$196</f>
        <v>75.285211576321217</v>
      </c>
    </row>
    <row r="17" spans="1:8" x14ac:dyDescent="0.35">
      <c r="A17" s="2">
        <f t="shared" si="1"/>
        <v>43592</v>
      </c>
      <c r="B17" s="10">
        <f t="shared" si="0"/>
        <v>75.7</v>
      </c>
      <c r="C17" s="7">
        <v>75.400000000000006</v>
      </c>
      <c r="D17" s="7">
        <v>76</v>
      </c>
      <c r="E17" s="7"/>
      <c r="F17" s="7"/>
      <c r="G17" s="7"/>
      <c r="H17" s="4">
        <f>A17*$B$195+$B$196</f>
        <v>75.224986199758405</v>
      </c>
    </row>
    <row r="18" spans="1:8" x14ac:dyDescent="0.35">
      <c r="A18" s="2">
        <f t="shared" si="1"/>
        <v>43593</v>
      </c>
      <c r="B18" s="10">
        <f t="shared" si="0"/>
        <v>75.099999999999994</v>
      </c>
      <c r="C18" s="7">
        <v>75</v>
      </c>
      <c r="D18" s="7">
        <v>75.2</v>
      </c>
      <c r="E18" s="7"/>
      <c r="F18" s="7"/>
      <c r="G18" s="7"/>
      <c r="H18" s="4">
        <f>A18*$B$195+$B$196</f>
        <v>75.164760823195138</v>
      </c>
    </row>
    <row r="19" spans="1:8" x14ac:dyDescent="0.35">
      <c r="A19" s="2">
        <f t="shared" si="1"/>
        <v>43594</v>
      </c>
      <c r="B19" s="10">
        <f t="shared" si="0"/>
        <v>75.349999999999994</v>
      </c>
      <c r="C19" s="7">
        <v>74.8</v>
      </c>
      <c r="D19" s="7">
        <v>75.900000000000006</v>
      </c>
      <c r="E19" s="7"/>
      <c r="F19" s="7"/>
      <c r="G19" s="7"/>
      <c r="H19" s="4">
        <f>A19*$B$195+$B$196</f>
        <v>75.104535446631871</v>
      </c>
    </row>
    <row r="20" spans="1:8" x14ac:dyDescent="0.35">
      <c r="A20" s="2">
        <f t="shared" si="1"/>
        <v>43595</v>
      </c>
      <c r="B20" s="10">
        <f t="shared" si="0"/>
        <v>76.050000000000011</v>
      </c>
      <c r="C20" s="7">
        <v>75.7</v>
      </c>
      <c r="D20" s="7">
        <v>76.400000000000006</v>
      </c>
      <c r="E20" s="7"/>
      <c r="F20" s="7"/>
      <c r="G20" s="7"/>
      <c r="H20" s="4">
        <f>A20*$B$195+$B$196</f>
        <v>75.044310070068605</v>
      </c>
    </row>
    <row r="21" spans="1:8" x14ac:dyDescent="0.35">
      <c r="A21" s="2">
        <f t="shared" si="1"/>
        <v>43596</v>
      </c>
      <c r="B21" s="10">
        <f t="shared" si="0"/>
        <v>75.42</v>
      </c>
      <c r="C21" s="7">
        <v>76</v>
      </c>
      <c r="D21" s="7">
        <v>75.3</v>
      </c>
      <c r="E21" s="7">
        <v>75.5</v>
      </c>
      <c r="F21" s="7">
        <v>75</v>
      </c>
      <c r="G21" s="7">
        <v>75.3</v>
      </c>
      <c r="H21" s="4">
        <f>A21*$B$195+$B$196</f>
        <v>74.984084693505793</v>
      </c>
    </row>
    <row r="22" spans="1:8" x14ac:dyDescent="0.35">
      <c r="A22" s="2">
        <f t="shared" si="1"/>
        <v>43597</v>
      </c>
      <c r="B22" s="10">
        <f t="shared" si="0"/>
        <v>74.833333333333329</v>
      </c>
      <c r="C22" s="7">
        <v>74.599999999999994</v>
      </c>
      <c r="D22" s="7">
        <v>74.099999999999994</v>
      </c>
      <c r="E22" s="7">
        <v>75.8</v>
      </c>
      <c r="F22" s="7"/>
      <c r="G22" s="7"/>
      <c r="H22" s="4">
        <f>A22*$B$195+$B$196</f>
        <v>74.923859316942526</v>
      </c>
    </row>
    <row r="23" spans="1:8" x14ac:dyDescent="0.35">
      <c r="A23" s="2">
        <f t="shared" si="1"/>
        <v>43598</v>
      </c>
      <c r="B23" s="10">
        <f t="shared" si="0"/>
        <v>75.599999999999994</v>
      </c>
      <c r="C23" s="7">
        <v>75.3</v>
      </c>
      <c r="D23" s="7">
        <v>75.900000000000006</v>
      </c>
      <c r="E23" s="7"/>
      <c r="F23" s="7"/>
      <c r="G23" s="7"/>
      <c r="H23" s="4">
        <f>A23*$B$195+$B$196</f>
        <v>74.863633940379259</v>
      </c>
    </row>
    <row r="24" spans="1:8" x14ac:dyDescent="0.35">
      <c r="A24" s="2">
        <f t="shared" si="1"/>
        <v>43599</v>
      </c>
      <c r="B24" s="10">
        <f t="shared" si="0"/>
        <v>75.45</v>
      </c>
      <c r="C24" s="7">
        <v>74.7</v>
      </c>
      <c r="D24" s="7">
        <v>76.2</v>
      </c>
      <c r="E24" s="7"/>
      <c r="F24" s="7"/>
      <c r="G24" s="7"/>
      <c r="H24" s="4">
        <f>A24*$B$195+$B$196</f>
        <v>74.803408563816447</v>
      </c>
    </row>
    <row r="25" spans="1:8" x14ac:dyDescent="0.35">
      <c r="A25" s="2">
        <f t="shared" si="1"/>
        <v>43600</v>
      </c>
      <c r="B25" s="10">
        <f t="shared" si="0"/>
        <v>74.849999999999994</v>
      </c>
      <c r="C25" s="7">
        <v>74.3</v>
      </c>
      <c r="D25" s="7">
        <v>75.400000000000006</v>
      </c>
      <c r="E25" s="7"/>
      <c r="F25" s="7"/>
      <c r="G25" s="7"/>
      <c r="H25" s="4">
        <f>A25*$B$195+$B$196</f>
        <v>74.74318318725318</v>
      </c>
    </row>
    <row r="26" spans="1:8" x14ac:dyDescent="0.35">
      <c r="A26" s="2">
        <f t="shared" si="1"/>
        <v>43601</v>
      </c>
      <c r="B26" s="10">
        <f t="shared" si="0"/>
        <v>74.900000000000006</v>
      </c>
      <c r="C26" s="7">
        <v>74.900000000000006</v>
      </c>
      <c r="D26" s="7"/>
      <c r="E26" s="7"/>
      <c r="F26" s="7"/>
      <c r="G26" s="7"/>
      <c r="H26" s="4">
        <f>A26*$B$195+$B$196</f>
        <v>74.682957810689913</v>
      </c>
    </row>
    <row r="27" spans="1:8" x14ac:dyDescent="0.35">
      <c r="A27" s="2">
        <f t="shared" si="1"/>
        <v>43602</v>
      </c>
      <c r="B27" s="10">
        <f t="shared" si="0"/>
        <v>74.699999999999989</v>
      </c>
      <c r="C27" s="7">
        <v>74.8</v>
      </c>
      <c r="D27" s="7">
        <v>74.599999999999994</v>
      </c>
      <c r="E27" s="7"/>
      <c r="F27" s="7"/>
      <c r="G27" s="7"/>
      <c r="H27" s="4">
        <f>A27*$B$195+$B$196</f>
        <v>74.622732434126647</v>
      </c>
    </row>
    <row r="28" spans="1:8" x14ac:dyDescent="0.35">
      <c r="A28" s="2">
        <f t="shared" si="1"/>
        <v>43603</v>
      </c>
      <c r="B28" s="10">
        <f t="shared" si="0"/>
        <v>75.400000000000006</v>
      </c>
      <c r="C28" s="7">
        <v>75.400000000000006</v>
      </c>
      <c r="D28" s="7"/>
      <c r="E28" s="7"/>
      <c r="F28" s="7"/>
      <c r="G28" s="7"/>
      <c r="H28" s="4">
        <f>A28*$B$195+$B$196</f>
        <v>74.562507057563835</v>
      </c>
    </row>
    <row r="29" spans="1:8" x14ac:dyDescent="0.35">
      <c r="A29" s="2">
        <f t="shared" si="1"/>
        <v>43604</v>
      </c>
      <c r="B29" s="10">
        <f t="shared" si="0"/>
        <v>74.900000000000006</v>
      </c>
      <c r="C29" s="7">
        <v>74.900000000000006</v>
      </c>
      <c r="D29" s="7"/>
      <c r="E29" s="7"/>
      <c r="F29" s="7"/>
      <c r="G29" s="7"/>
      <c r="H29" s="4">
        <f>A29*$B$195+$B$196</f>
        <v>74.502281681000568</v>
      </c>
    </row>
    <row r="30" spans="1:8" x14ac:dyDescent="0.35">
      <c r="A30" s="2">
        <f t="shared" si="1"/>
        <v>43605</v>
      </c>
      <c r="B30" s="10">
        <f t="shared" si="0"/>
        <v>74.150000000000006</v>
      </c>
      <c r="C30" s="7">
        <v>74.400000000000006</v>
      </c>
      <c r="D30" s="7">
        <v>73.900000000000006</v>
      </c>
      <c r="E30" s="7"/>
      <c r="F30" s="7"/>
      <c r="G30" s="7"/>
      <c r="H30" s="4">
        <f>A30*$B$195+$B$196</f>
        <v>74.442056304437301</v>
      </c>
    </row>
    <row r="31" spans="1:8" x14ac:dyDescent="0.35">
      <c r="A31" s="2">
        <f t="shared" si="1"/>
        <v>43606</v>
      </c>
      <c r="B31" s="10">
        <f t="shared" si="0"/>
        <v>74.7</v>
      </c>
      <c r="C31" s="7">
        <v>74.5</v>
      </c>
      <c r="D31" s="7">
        <v>74.5</v>
      </c>
      <c r="E31" s="7">
        <v>75.099999999999994</v>
      </c>
      <c r="F31" s="7"/>
      <c r="G31" s="7"/>
      <c r="H31" s="4">
        <f>A31*$B$195+$B$196</f>
        <v>74.381830927874489</v>
      </c>
    </row>
    <row r="32" spans="1:8" x14ac:dyDescent="0.35">
      <c r="A32" s="2">
        <f t="shared" si="1"/>
        <v>43607</v>
      </c>
      <c r="B32" s="10">
        <f t="shared" si="0"/>
        <v>74.95</v>
      </c>
      <c r="C32" s="7">
        <v>74.400000000000006</v>
      </c>
      <c r="D32" s="7">
        <v>75.5</v>
      </c>
      <c r="E32" s="7"/>
      <c r="F32" s="7"/>
      <c r="G32" s="7"/>
      <c r="H32" s="4">
        <f>A32*$B$195+$B$196</f>
        <v>74.321605551311222</v>
      </c>
    </row>
    <row r="33" spans="1:8" x14ac:dyDescent="0.35">
      <c r="A33" s="2">
        <f t="shared" si="1"/>
        <v>43608</v>
      </c>
      <c r="B33" s="10">
        <f t="shared" si="0"/>
        <v>74.3</v>
      </c>
      <c r="C33" s="7">
        <v>74.3</v>
      </c>
      <c r="D33" s="7"/>
      <c r="E33" s="7"/>
      <c r="F33" s="7"/>
      <c r="G33" s="7"/>
      <c r="H33" s="4">
        <f>A33*$B$195+$B$196</f>
        <v>74.261380174747956</v>
      </c>
    </row>
    <row r="34" spans="1:8" x14ac:dyDescent="0.35">
      <c r="A34" s="2">
        <f t="shared" si="1"/>
        <v>43609</v>
      </c>
      <c r="B34" s="10">
        <f t="shared" si="0"/>
        <v>74.425000000000011</v>
      </c>
      <c r="C34" s="7">
        <v>74</v>
      </c>
      <c r="D34" s="7">
        <v>74.900000000000006</v>
      </c>
      <c r="E34" s="7">
        <v>74.7</v>
      </c>
      <c r="F34" s="7">
        <v>74.099999999999994</v>
      </c>
      <c r="G34" s="7"/>
      <c r="H34" s="4">
        <f>A34*$B$195+$B$196</f>
        <v>74.201154798184689</v>
      </c>
    </row>
    <row r="35" spans="1:8" x14ac:dyDescent="0.35">
      <c r="A35" s="2">
        <f t="shared" si="1"/>
        <v>43610</v>
      </c>
      <c r="B35" s="10">
        <f t="shared" si="0"/>
        <v>73.733333333333334</v>
      </c>
      <c r="C35" s="7">
        <v>74</v>
      </c>
      <c r="D35" s="7">
        <v>73.8</v>
      </c>
      <c r="E35" s="7">
        <v>73.400000000000006</v>
      </c>
      <c r="F35" s="7"/>
      <c r="G35" s="7"/>
      <c r="H35" s="4">
        <f>A35*$B$195+$B$196</f>
        <v>74.140929421621877</v>
      </c>
    </row>
    <row r="36" spans="1:8" x14ac:dyDescent="0.35">
      <c r="A36" s="2">
        <f t="shared" si="1"/>
        <v>43611</v>
      </c>
      <c r="B36" s="10">
        <f t="shared" si="0"/>
        <v>73.7</v>
      </c>
      <c r="C36" s="7">
        <v>73.7</v>
      </c>
      <c r="D36" s="7">
        <v>73.7</v>
      </c>
      <c r="E36" s="7"/>
      <c r="F36" s="7"/>
      <c r="G36" s="7"/>
      <c r="H36" s="4">
        <f>A36*$B$195+$B$196</f>
        <v>74.08070404505861</v>
      </c>
    </row>
    <row r="37" spans="1:8" x14ac:dyDescent="0.35">
      <c r="A37" s="2">
        <f t="shared" si="1"/>
        <v>43612</v>
      </c>
      <c r="B37" s="10">
        <f t="shared" si="0"/>
        <v>73.666666666666671</v>
      </c>
      <c r="C37" s="7">
        <v>73.2</v>
      </c>
      <c r="D37" s="7">
        <v>74.2</v>
      </c>
      <c r="E37" s="7">
        <v>73.599999999999994</v>
      </c>
      <c r="F37" s="7"/>
      <c r="G37" s="7"/>
      <c r="H37" s="4">
        <f>A37*$B$195+$B$196</f>
        <v>74.020478668495343</v>
      </c>
    </row>
    <row r="38" spans="1:8" x14ac:dyDescent="0.35">
      <c r="A38" s="2">
        <f t="shared" si="1"/>
        <v>43613</v>
      </c>
      <c r="B38" s="10">
        <f t="shared" si="0"/>
        <v>73.7</v>
      </c>
      <c r="C38" s="7">
        <v>73.7</v>
      </c>
      <c r="D38" s="7"/>
      <c r="E38" s="7"/>
      <c r="F38" s="7"/>
      <c r="G38" s="7"/>
      <c r="H38" s="4">
        <f>A38*$B$195+$B$196</f>
        <v>73.960253291932531</v>
      </c>
    </row>
    <row r="39" spans="1:8" x14ac:dyDescent="0.35">
      <c r="A39" s="2">
        <f t="shared" si="1"/>
        <v>43614</v>
      </c>
      <c r="B39" s="10">
        <f t="shared" si="0"/>
        <v>73.599999999999994</v>
      </c>
      <c r="C39" s="7">
        <v>73.599999999999994</v>
      </c>
      <c r="D39" s="7"/>
      <c r="E39" s="7"/>
      <c r="F39" s="7"/>
      <c r="G39" s="7"/>
      <c r="H39" s="4">
        <f>A39*$B$195+$B$196</f>
        <v>73.900027915369265</v>
      </c>
    </row>
    <row r="40" spans="1:8" x14ac:dyDescent="0.35">
      <c r="A40" s="2">
        <f t="shared" si="1"/>
        <v>43615</v>
      </c>
      <c r="B40" s="10">
        <f t="shared" si="0"/>
        <v>73.3</v>
      </c>
      <c r="C40" s="7">
        <v>73.3</v>
      </c>
      <c r="D40" s="7"/>
      <c r="E40" s="7"/>
      <c r="F40" s="7"/>
      <c r="G40" s="7"/>
      <c r="H40" s="4">
        <f>A40*$B$195+$B$196</f>
        <v>73.839802538805998</v>
      </c>
    </row>
    <row r="41" spans="1:8" x14ac:dyDescent="0.35">
      <c r="A41" s="2">
        <f t="shared" si="1"/>
        <v>43616</v>
      </c>
      <c r="B41" s="10">
        <f t="shared" si="0"/>
        <v>72.8</v>
      </c>
      <c r="C41" s="7">
        <v>72.8</v>
      </c>
      <c r="D41" s="7"/>
      <c r="E41" s="7"/>
      <c r="F41" s="7"/>
      <c r="G41" s="7"/>
      <c r="H41" s="4">
        <f>A41*$B$195+$B$196</f>
        <v>73.779577162242731</v>
      </c>
    </row>
    <row r="42" spans="1:8" x14ac:dyDescent="0.35">
      <c r="A42" s="2">
        <f t="shared" si="1"/>
        <v>43617</v>
      </c>
      <c r="B42" s="10">
        <f t="shared" si="0"/>
        <v>73.449999999999989</v>
      </c>
      <c r="C42" s="7">
        <v>73.3</v>
      </c>
      <c r="D42" s="7">
        <v>73.599999999999994</v>
      </c>
      <c r="E42" s="7"/>
      <c r="F42" s="7"/>
      <c r="G42" s="7"/>
      <c r="H42" s="4">
        <f>A42*$B$195+$B$196</f>
        <v>73.719351785679919</v>
      </c>
    </row>
    <row r="43" spans="1:8" x14ac:dyDescent="0.35">
      <c r="A43" s="2">
        <f t="shared" si="1"/>
        <v>43618</v>
      </c>
      <c r="B43" s="10">
        <f t="shared" si="0"/>
        <v>74.5</v>
      </c>
      <c r="C43" s="7">
        <v>74.5</v>
      </c>
      <c r="D43" s="7"/>
      <c r="E43" s="7"/>
      <c r="F43" s="7"/>
      <c r="G43" s="7"/>
      <c r="H43" s="4">
        <f>A43*$B$195+$B$196</f>
        <v>73.659126409116652</v>
      </c>
    </row>
    <row r="44" spans="1:8" x14ac:dyDescent="0.35">
      <c r="A44" s="2">
        <f t="shared" si="1"/>
        <v>43619</v>
      </c>
      <c r="B44" s="10">
        <f t="shared" si="0"/>
        <v>74.199999999999989</v>
      </c>
      <c r="C44" s="7">
        <v>73.8</v>
      </c>
      <c r="D44" s="7">
        <v>74.599999999999994</v>
      </c>
      <c r="E44" s="7"/>
      <c r="F44" s="7"/>
      <c r="G44" s="7"/>
      <c r="H44" s="4">
        <f>A44*$B$195+$B$196</f>
        <v>73.598901032553385</v>
      </c>
    </row>
    <row r="45" spans="1:8" x14ac:dyDescent="0.35">
      <c r="A45" s="2">
        <f t="shared" si="1"/>
        <v>43620</v>
      </c>
      <c r="B45" s="10">
        <f t="shared" si="0"/>
        <v>73.849999999999994</v>
      </c>
      <c r="C45" s="7">
        <v>73.599999999999994</v>
      </c>
      <c r="D45" s="7">
        <v>74.5</v>
      </c>
      <c r="E45" s="7">
        <v>74.3</v>
      </c>
      <c r="F45" s="7">
        <v>73</v>
      </c>
      <c r="G45" s="7"/>
      <c r="H45" s="4">
        <f>A45*$B$195+$B$196</f>
        <v>73.538675655990573</v>
      </c>
    </row>
    <row r="46" spans="1:8" x14ac:dyDescent="0.35">
      <c r="A46" s="2">
        <f t="shared" si="1"/>
        <v>43621</v>
      </c>
      <c r="B46" s="10">
        <f t="shared" si="0"/>
        <v>72.966666666666669</v>
      </c>
      <c r="C46" s="7">
        <v>72.400000000000006</v>
      </c>
      <c r="D46" s="7">
        <v>73</v>
      </c>
      <c r="E46" s="7">
        <v>73.5</v>
      </c>
      <c r="F46" s="7"/>
      <c r="G46" s="7"/>
      <c r="H46" s="4">
        <f>A46*$B$195+$B$196</f>
        <v>73.478450279427307</v>
      </c>
    </row>
    <row r="47" spans="1:8" x14ac:dyDescent="0.35">
      <c r="A47" s="2">
        <f t="shared" si="1"/>
        <v>43622</v>
      </c>
      <c r="B47" s="10">
        <f t="shared" si="0"/>
        <v>73.224999999999994</v>
      </c>
      <c r="C47" s="7">
        <v>72.599999999999994</v>
      </c>
      <c r="D47" s="7">
        <v>73.5</v>
      </c>
      <c r="E47" s="7">
        <v>73</v>
      </c>
      <c r="F47" s="7">
        <v>73.8</v>
      </c>
      <c r="G47" s="7"/>
      <c r="H47" s="4">
        <f>A47*$B$195+$B$196</f>
        <v>73.41822490286404</v>
      </c>
    </row>
    <row r="48" spans="1:8" x14ac:dyDescent="0.35">
      <c r="A48" s="2">
        <f t="shared" si="1"/>
        <v>43623</v>
      </c>
      <c r="B48" s="10">
        <f t="shared" si="0"/>
        <v>73.466666666666669</v>
      </c>
      <c r="C48" s="7">
        <v>72.599999999999994</v>
      </c>
      <c r="D48" s="7">
        <v>73.400000000000006</v>
      </c>
      <c r="E48" s="7">
        <v>74.400000000000006</v>
      </c>
      <c r="F48" s="7"/>
      <c r="G48" s="7"/>
      <c r="H48" s="4">
        <f>A48*$B$195+$B$196</f>
        <v>73.357999526300773</v>
      </c>
    </row>
    <row r="49" spans="1:14" x14ac:dyDescent="0.35">
      <c r="A49" s="2">
        <f t="shared" si="1"/>
        <v>43624</v>
      </c>
      <c r="B49" s="10">
        <f t="shared" si="0"/>
        <v>73.133333333333326</v>
      </c>
      <c r="C49" s="7">
        <v>73.099999999999994</v>
      </c>
      <c r="D49" s="7">
        <v>72.599999999999994</v>
      </c>
      <c r="E49" s="7">
        <v>73.7</v>
      </c>
      <c r="F49" s="7"/>
      <c r="G49" s="7"/>
      <c r="H49" s="4">
        <f>A49*$B$195+$B$196</f>
        <v>73.297774149737961</v>
      </c>
    </row>
    <row r="50" spans="1:14" x14ac:dyDescent="0.35">
      <c r="A50" s="2">
        <f t="shared" si="1"/>
        <v>43625</v>
      </c>
      <c r="B50" s="10">
        <f t="shared" si="0"/>
        <v>72.775000000000006</v>
      </c>
      <c r="C50" s="7">
        <v>72.3</v>
      </c>
      <c r="D50" s="7">
        <v>73.3</v>
      </c>
      <c r="E50" s="7">
        <v>72.900000000000006</v>
      </c>
      <c r="F50" s="7">
        <v>72.599999999999994</v>
      </c>
      <c r="G50" s="7"/>
      <c r="H50" s="4">
        <f>A50*$B$195+$B$196</f>
        <v>73.237548773174694</v>
      </c>
    </row>
    <row r="51" spans="1:14" x14ac:dyDescent="0.35">
      <c r="A51" s="2">
        <f t="shared" si="1"/>
        <v>43626</v>
      </c>
      <c r="B51" s="10">
        <f t="shared" si="0"/>
        <v>73.066666666666663</v>
      </c>
      <c r="C51" s="7">
        <v>72.599999999999994</v>
      </c>
      <c r="D51" s="7">
        <v>73.3</v>
      </c>
      <c r="E51" s="7">
        <v>73.3</v>
      </c>
      <c r="F51" s="7"/>
      <c r="G51" s="7"/>
      <c r="H51" s="4">
        <f>A51*$B$195+$B$196</f>
        <v>73.177323396611428</v>
      </c>
    </row>
    <row r="52" spans="1:14" x14ac:dyDescent="0.35">
      <c r="A52" s="2">
        <f t="shared" si="1"/>
        <v>43627</v>
      </c>
      <c r="B52" s="10">
        <f t="shared" si="0"/>
        <v>73.05</v>
      </c>
      <c r="C52" s="7">
        <v>72.8</v>
      </c>
      <c r="D52" s="7">
        <v>73.3</v>
      </c>
      <c r="E52" s="7"/>
      <c r="F52" s="7"/>
      <c r="G52" s="7"/>
      <c r="H52" s="4">
        <f>A52*$B$195+$B$196</f>
        <v>73.117098020048616</v>
      </c>
    </row>
    <row r="53" spans="1:14" x14ac:dyDescent="0.35">
      <c r="A53" s="2">
        <f t="shared" si="1"/>
        <v>43628</v>
      </c>
      <c r="B53" s="10">
        <f t="shared" si="0"/>
        <v>72.775000000000006</v>
      </c>
      <c r="C53" s="7">
        <v>72.7</v>
      </c>
      <c r="D53" s="7">
        <v>72.900000000000006</v>
      </c>
      <c r="E53" s="7">
        <v>72.8</v>
      </c>
      <c r="F53" s="7">
        <v>72.7</v>
      </c>
      <c r="G53" s="7"/>
      <c r="H53" s="4">
        <f>A53*$B$195+$B$196</f>
        <v>73.056872643485349</v>
      </c>
    </row>
    <row r="54" spans="1:14" x14ac:dyDescent="0.35">
      <c r="A54" s="2">
        <f t="shared" si="1"/>
        <v>43629</v>
      </c>
      <c r="B54" s="10">
        <f t="shared" si="0"/>
        <v>72.275000000000006</v>
      </c>
      <c r="C54" s="7">
        <v>72.400000000000006</v>
      </c>
      <c r="D54" s="7">
        <v>72.599999999999994</v>
      </c>
      <c r="E54" s="7">
        <v>72.2</v>
      </c>
      <c r="F54" s="7">
        <v>71.900000000000006</v>
      </c>
      <c r="G54" s="7"/>
      <c r="H54" s="4">
        <f>A54*$B$195+$B$196</f>
        <v>72.996647266922082</v>
      </c>
    </row>
    <row r="55" spans="1:14" x14ac:dyDescent="0.35">
      <c r="A55" s="2">
        <f t="shared" si="1"/>
        <v>43630</v>
      </c>
      <c r="B55" s="10">
        <f t="shared" si="0"/>
        <v>71.849999999999994</v>
      </c>
      <c r="C55" s="7">
        <v>72.099999999999994</v>
      </c>
      <c r="D55" s="7">
        <v>71.599999999999994</v>
      </c>
      <c r="E55" s="7"/>
      <c r="F55" s="7"/>
      <c r="G55" s="7"/>
      <c r="H55" s="4">
        <f>A55*$B$195+$B$196</f>
        <v>72.936421890358815</v>
      </c>
    </row>
    <row r="56" spans="1:14" x14ac:dyDescent="0.35">
      <c r="A56" s="2">
        <f t="shared" si="1"/>
        <v>43631</v>
      </c>
      <c r="B56" s="10">
        <f t="shared" si="0"/>
        <v>72</v>
      </c>
      <c r="C56" s="7">
        <v>70.7</v>
      </c>
      <c r="D56" s="7">
        <v>72.3</v>
      </c>
      <c r="E56" s="7">
        <v>73</v>
      </c>
      <c r="F56" s="7"/>
      <c r="G56" s="7"/>
      <c r="H56" s="4">
        <f>A56*$B$195+$B$196</f>
        <v>72.876196513796003</v>
      </c>
      <c r="N56" s="1" t="s">
        <v>7</v>
      </c>
    </row>
    <row r="57" spans="1:14" x14ac:dyDescent="0.35">
      <c r="A57" s="2">
        <f t="shared" si="1"/>
        <v>43632</v>
      </c>
      <c r="B57" s="10">
        <f t="shared" si="0"/>
        <v>72.399999999999991</v>
      </c>
      <c r="C57" s="7">
        <v>71.900000000000006</v>
      </c>
      <c r="D57" s="7">
        <v>73.3</v>
      </c>
      <c r="E57" s="7">
        <v>72</v>
      </c>
      <c r="F57" s="7"/>
      <c r="G57" s="7"/>
      <c r="H57" s="4">
        <f>A57*$B$195+$B$196</f>
        <v>72.815971137232737</v>
      </c>
    </row>
    <row r="58" spans="1:14" x14ac:dyDescent="0.35">
      <c r="A58" s="2">
        <f t="shared" si="1"/>
        <v>43633</v>
      </c>
      <c r="B58" s="10">
        <f t="shared" si="0"/>
        <v>71.36666666666666</v>
      </c>
      <c r="C58" s="7">
        <v>70.599999999999994</v>
      </c>
      <c r="D58" s="7">
        <v>72.099999999999994</v>
      </c>
      <c r="E58" s="7">
        <v>71.400000000000006</v>
      </c>
      <c r="F58" s="7"/>
      <c r="G58" s="7"/>
      <c r="H58" s="4">
        <f>A58*$B$195+$B$196</f>
        <v>72.75574576066947</v>
      </c>
    </row>
    <row r="59" spans="1:14" x14ac:dyDescent="0.35">
      <c r="A59" s="2">
        <f t="shared" si="1"/>
        <v>43634</v>
      </c>
      <c r="B59" s="10">
        <f t="shared" si="0"/>
        <v>71.55</v>
      </c>
      <c r="C59" s="7">
        <v>71.8</v>
      </c>
      <c r="D59" s="7">
        <v>71.3</v>
      </c>
      <c r="E59" s="7"/>
      <c r="F59" s="7"/>
      <c r="G59" s="7"/>
      <c r="H59" s="4">
        <f>A59*$B$195+$B$196</f>
        <v>72.695520384106658</v>
      </c>
    </row>
    <row r="60" spans="1:14" x14ac:dyDescent="0.35">
      <c r="A60" s="2">
        <f t="shared" si="1"/>
        <v>43635</v>
      </c>
      <c r="B60" s="10">
        <f t="shared" si="0"/>
        <v>71</v>
      </c>
      <c r="C60" s="7">
        <v>70.599999999999994</v>
      </c>
      <c r="D60" s="7">
        <v>71.400000000000006</v>
      </c>
      <c r="E60" s="7"/>
      <c r="F60" s="7"/>
      <c r="G60" s="7"/>
      <c r="H60" s="4">
        <f>A60*$B$195+$B$196</f>
        <v>72.635295007543391</v>
      </c>
    </row>
    <row r="61" spans="1:14" x14ac:dyDescent="0.35">
      <c r="A61" s="2">
        <f t="shared" si="1"/>
        <v>43636</v>
      </c>
      <c r="B61" s="10">
        <f t="shared" si="0"/>
        <v>70.7</v>
      </c>
      <c r="C61" s="7">
        <v>71.099999999999994</v>
      </c>
      <c r="D61" s="7">
        <v>71.400000000000006</v>
      </c>
      <c r="E61" s="7">
        <v>69.900000000000006</v>
      </c>
      <c r="F61" s="7">
        <v>70.400000000000006</v>
      </c>
      <c r="G61" s="7"/>
      <c r="H61" s="4">
        <f>A61*$B$195+$B$196</f>
        <v>72.575069630980124</v>
      </c>
    </row>
    <row r="62" spans="1:14" x14ac:dyDescent="0.35">
      <c r="A62" s="2">
        <f t="shared" si="1"/>
        <v>43637</v>
      </c>
      <c r="B62" s="10">
        <f t="shared" si="0"/>
        <v>70.2</v>
      </c>
      <c r="C62" s="7">
        <v>70.2</v>
      </c>
      <c r="D62" s="7">
        <v>70.900000000000006</v>
      </c>
      <c r="E62" s="7">
        <v>69.5</v>
      </c>
      <c r="F62" s="7"/>
      <c r="G62" s="7"/>
      <c r="H62" s="4">
        <f>A62*$B$195+$B$196</f>
        <v>72.514844254416857</v>
      </c>
    </row>
    <row r="63" spans="1:14" x14ac:dyDescent="0.35">
      <c r="A63" s="2">
        <f t="shared" si="1"/>
        <v>43638</v>
      </c>
      <c r="B63" s="10">
        <f t="shared" si="0"/>
        <v>71.900000000000006</v>
      </c>
      <c r="C63" s="7">
        <v>71.2</v>
      </c>
      <c r="D63" s="7">
        <v>71.900000000000006</v>
      </c>
      <c r="E63" s="7">
        <v>72.400000000000006</v>
      </c>
      <c r="F63" s="7">
        <v>72.099999999999994</v>
      </c>
      <c r="G63" s="7"/>
      <c r="H63" s="4">
        <f>A63*$B$195+$B$196</f>
        <v>72.454618877854045</v>
      </c>
    </row>
    <row r="64" spans="1:14" x14ac:dyDescent="0.35">
      <c r="A64" s="2">
        <f t="shared" si="1"/>
        <v>43639</v>
      </c>
      <c r="B64" s="10">
        <f t="shared" si="0"/>
        <v>71.900000000000006</v>
      </c>
      <c r="C64" s="8">
        <v>71.900000000000006</v>
      </c>
      <c r="D64" s="7"/>
      <c r="E64" s="7"/>
      <c r="F64" s="7"/>
      <c r="G64" s="7"/>
      <c r="H64" s="4">
        <f>A64*$B$195+$B$196</f>
        <v>72.394393501290779</v>
      </c>
    </row>
    <row r="65" spans="1:8" x14ac:dyDescent="0.35">
      <c r="A65" s="2">
        <f t="shared" si="1"/>
        <v>43640</v>
      </c>
      <c r="B65" s="10">
        <f t="shared" ref="B65:B128" si="2">AVERAGE(C65:G65)</f>
        <v>71.900000000000006</v>
      </c>
      <c r="C65" s="8">
        <v>71.900000000000006</v>
      </c>
      <c r="D65" s="7"/>
      <c r="E65" s="7"/>
      <c r="F65" s="7"/>
      <c r="G65" s="7"/>
      <c r="H65" s="4">
        <f>A65*$B$195+$B$196</f>
        <v>72.334168124727512</v>
      </c>
    </row>
    <row r="66" spans="1:8" x14ac:dyDescent="0.35">
      <c r="A66" s="2">
        <f t="shared" si="1"/>
        <v>43641</v>
      </c>
      <c r="B66" s="10">
        <f t="shared" si="2"/>
        <v>71.900000000000006</v>
      </c>
      <c r="C66" s="8">
        <v>71.900000000000006</v>
      </c>
      <c r="D66" s="7"/>
      <c r="E66" s="7"/>
      <c r="F66" s="7"/>
      <c r="G66" s="7"/>
      <c r="H66" s="4">
        <f>A66*$B$195+$B$196</f>
        <v>72.2739427481647</v>
      </c>
    </row>
    <row r="67" spans="1:8" x14ac:dyDescent="0.35">
      <c r="A67" s="2">
        <f t="shared" si="1"/>
        <v>43642</v>
      </c>
      <c r="B67" s="10">
        <f t="shared" si="2"/>
        <v>71.900000000000006</v>
      </c>
      <c r="C67" s="8">
        <v>71.900000000000006</v>
      </c>
      <c r="D67" s="7"/>
      <c r="E67" s="7"/>
      <c r="F67" s="7"/>
      <c r="G67" s="7"/>
      <c r="H67" s="4">
        <f>A67*$B$195+$B$196</f>
        <v>72.213717371601433</v>
      </c>
    </row>
    <row r="68" spans="1:8" x14ac:dyDescent="0.35">
      <c r="A68" s="2">
        <f t="shared" ref="A68:A131" si="3">A67+1</f>
        <v>43643</v>
      </c>
      <c r="B68" s="10">
        <f t="shared" si="2"/>
        <v>71.900000000000006</v>
      </c>
      <c r="C68" s="8">
        <v>71.900000000000006</v>
      </c>
      <c r="D68" s="7"/>
      <c r="E68" s="7"/>
      <c r="F68" s="7"/>
      <c r="G68" s="7"/>
      <c r="H68" s="4">
        <f>A68*$B$195+$B$196</f>
        <v>72.153491995038166</v>
      </c>
    </row>
    <row r="69" spans="1:8" x14ac:dyDescent="0.35">
      <c r="A69" s="2">
        <f t="shared" si="3"/>
        <v>43644</v>
      </c>
      <c r="B69" s="10">
        <f t="shared" si="2"/>
        <v>72.150000000000006</v>
      </c>
      <c r="C69" s="7">
        <v>71.5</v>
      </c>
      <c r="D69" s="7">
        <v>72.8</v>
      </c>
      <c r="E69" s="7"/>
      <c r="F69" s="7"/>
      <c r="G69" s="7"/>
      <c r="H69" s="4">
        <f>A69*$B$195+$B$196</f>
        <v>72.0932666184749</v>
      </c>
    </row>
    <row r="70" spans="1:8" x14ac:dyDescent="0.35">
      <c r="A70" s="2">
        <f t="shared" si="3"/>
        <v>43645</v>
      </c>
      <c r="B70" s="10">
        <f t="shared" si="2"/>
        <v>72</v>
      </c>
      <c r="C70" s="7">
        <v>71.8</v>
      </c>
      <c r="D70" s="7">
        <v>72.5</v>
      </c>
      <c r="E70" s="7">
        <v>71.7</v>
      </c>
      <c r="F70" s="7"/>
      <c r="G70" s="7"/>
      <c r="H70" s="4">
        <f>A70*$B$195+$B$196</f>
        <v>72.033041241912088</v>
      </c>
    </row>
    <row r="71" spans="1:8" x14ac:dyDescent="0.35">
      <c r="A71" s="2">
        <f t="shared" si="3"/>
        <v>43646</v>
      </c>
      <c r="B71" s="10">
        <f t="shared" si="2"/>
        <v>71.225000000000009</v>
      </c>
      <c r="C71" s="7">
        <v>71.5</v>
      </c>
      <c r="D71" s="7">
        <v>71.8</v>
      </c>
      <c r="E71" s="7">
        <v>71.400000000000006</v>
      </c>
      <c r="F71" s="7">
        <v>70.2</v>
      </c>
      <c r="G71" s="7"/>
      <c r="H71" s="4">
        <f>A71*$B$195+$B$196</f>
        <v>71.972815865348821</v>
      </c>
    </row>
    <row r="72" spans="1:8" x14ac:dyDescent="0.35">
      <c r="A72" s="2">
        <f t="shared" si="3"/>
        <v>43647</v>
      </c>
      <c r="B72" s="10">
        <f t="shared" si="2"/>
        <v>70.949999999999989</v>
      </c>
      <c r="C72" s="7">
        <v>71.099999999999994</v>
      </c>
      <c r="D72" s="7">
        <v>70.8</v>
      </c>
      <c r="E72" s="7"/>
      <c r="F72" s="7"/>
      <c r="G72" s="7"/>
      <c r="H72" s="4">
        <f>A72*$B$195+$B$196</f>
        <v>71.912590488785554</v>
      </c>
    </row>
    <row r="73" spans="1:8" x14ac:dyDescent="0.35">
      <c r="A73" s="2">
        <f t="shared" si="3"/>
        <v>43648</v>
      </c>
      <c r="B73" s="10">
        <f t="shared" si="2"/>
        <v>70.600000000000009</v>
      </c>
      <c r="C73" s="7">
        <v>70.5</v>
      </c>
      <c r="D73" s="7">
        <v>70.900000000000006</v>
      </c>
      <c r="E73" s="7">
        <v>70.400000000000006</v>
      </c>
      <c r="F73" s="7"/>
      <c r="G73" s="7"/>
      <c r="H73" s="4">
        <f>A73*$B$195+$B$196</f>
        <v>71.852365112222742</v>
      </c>
    </row>
    <row r="74" spans="1:8" x14ac:dyDescent="0.35">
      <c r="A74" s="2">
        <f t="shared" si="3"/>
        <v>43649</v>
      </c>
      <c r="B74" s="10">
        <f t="shared" si="2"/>
        <v>70.733333333333334</v>
      </c>
      <c r="C74" s="7">
        <v>70.7</v>
      </c>
      <c r="D74" s="7">
        <v>70.900000000000006</v>
      </c>
      <c r="E74" s="7">
        <v>70.599999999999994</v>
      </c>
      <c r="F74" s="7"/>
      <c r="G74" s="7"/>
      <c r="H74" s="4">
        <f>A74*$B$195+$B$196</f>
        <v>71.792139735659475</v>
      </c>
    </row>
    <row r="75" spans="1:8" x14ac:dyDescent="0.35">
      <c r="A75" s="2">
        <f t="shared" si="3"/>
        <v>43650</v>
      </c>
      <c r="B75" s="10">
        <f t="shared" si="2"/>
        <v>70.25</v>
      </c>
      <c r="C75" s="7">
        <v>70.3</v>
      </c>
      <c r="D75" s="7">
        <v>70.2</v>
      </c>
      <c r="E75" s="7"/>
      <c r="F75" s="7"/>
      <c r="G75" s="7"/>
      <c r="H75" s="4">
        <f>A75*$B$195+$B$196</f>
        <v>71.731914359096208</v>
      </c>
    </row>
    <row r="76" spans="1:8" x14ac:dyDescent="0.35">
      <c r="A76" s="2">
        <f t="shared" si="3"/>
        <v>43651</v>
      </c>
      <c r="B76" s="10">
        <f t="shared" si="2"/>
        <v>70.75</v>
      </c>
      <c r="C76" s="7">
        <v>70.900000000000006</v>
      </c>
      <c r="D76" s="7">
        <v>70.599999999999994</v>
      </c>
      <c r="E76" s="7" t="s">
        <v>9</v>
      </c>
      <c r="F76" s="7"/>
      <c r="G76" s="7"/>
      <c r="H76" s="4">
        <f>A76*$B$195+$B$196</f>
        <v>71.671688982532942</v>
      </c>
    </row>
    <row r="77" spans="1:8" x14ac:dyDescent="0.35">
      <c r="A77" s="2">
        <f t="shared" si="3"/>
        <v>43652</v>
      </c>
      <c r="B77" s="10">
        <f t="shared" si="2"/>
        <v>70.900000000000006</v>
      </c>
      <c r="C77" s="7">
        <v>70.900000000000006</v>
      </c>
      <c r="D77" s="7"/>
      <c r="E77" s="7"/>
      <c r="F77" s="7"/>
      <c r="G77" s="7"/>
      <c r="H77" s="4">
        <f>A77*$B$195+$B$196</f>
        <v>71.61146360597013</v>
      </c>
    </row>
    <row r="78" spans="1:8" x14ac:dyDescent="0.35">
      <c r="A78" s="2">
        <f t="shared" si="3"/>
        <v>43653</v>
      </c>
      <c r="B78" s="10">
        <f t="shared" si="2"/>
        <v>71.099999999999994</v>
      </c>
      <c r="C78" s="7">
        <v>70.8</v>
      </c>
      <c r="D78" s="7">
        <v>71.400000000000006</v>
      </c>
      <c r="E78" s="7"/>
      <c r="F78" s="7"/>
      <c r="G78" s="7"/>
      <c r="H78" s="4">
        <f>A78*$B$195+$B$196</f>
        <v>71.551238229406863</v>
      </c>
    </row>
    <row r="79" spans="1:8" x14ac:dyDescent="0.35">
      <c r="A79" s="2">
        <f t="shared" si="3"/>
        <v>43654</v>
      </c>
      <c r="B79" s="10">
        <f t="shared" si="2"/>
        <v>69.95</v>
      </c>
      <c r="C79" s="7">
        <v>70.5</v>
      </c>
      <c r="D79" s="7">
        <v>69.400000000000006</v>
      </c>
      <c r="E79" s="7"/>
      <c r="F79" s="7"/>
      <c r="G79" s="7"/>
      <c r="H79" s="4">
        <f>A79*$B$195+$B$196</f>
        <v>71.491012852843596</v>
      </c>
    </row>
    <row r="80" spans="1:8" x14ac:dyDescent="0.35">
      <c r="A80" s="2">
        <f t="shared" si="3"/>
        <v>43655</v>
      </c>
      <c r="B80" s="10">
        <f t="shared" si="2"/>
        <v>70.133333333333326</v>
      </c>
      <c r="C80" s="7">
        <v>70.099999999999994</v>
      </c>
      <c r="D80" s="7">
        <v>70.8</v>
      </c>
      <c r="E80" s="7">
        <v>69.5</v>
      </c>
      <c r="F80" s="7"/>
      <c r="G80" s="7"/>
      <c r="H80" s="4">
        <f>A80*$B$195+$B$196</f>
        <v>71.430787476280784</v>
      </c>
    </row>
    <row r="81" spans="1:8" x14ac:dyDescent="0.35">
      <c r="A81" s="2">
        <f t="shared" si="3"/>
        <v>43656</v>
      </c>
      <c r="B81" s="10">
        <f t="shared" si="2"/>
        <v>70.266666666666666</v>
      </c>
      <c r="C81" s="7">
        <v>69.900000000000006</v>
      </c>
      <c r="D81" s="7">
        <v>69.5</v>
      </c>
      <c r="E81" s="7">
        <v>71.400000000000006</v>
      </c>
      <c r="F81" s="7"/>
      <c r="G81" s="7"/>
      <c r="H81" s="4">
        <f>A81*$B$195+$B$196</f>
        <v>71.370562099717517</v>
      </c>
    </row>
    <row r="82" spans="1:8" x14ac:dyDescent="0.35">
      <c r="A82" s="2">
        <f t="shared" si="3"/>
        <v>43657</v>
      </c>
      <c r="B82" s="10">
        <f t="shared" si="2"/>
        <v>71.05</v>
      </c>
      <c r="C82" s="7">
        <v>71</v>
      </c>
      <c r="D82" s="7">
        <v>71.099999999999994</v>
      </c>
      <c r="E82" s="7"/>
      <c r="F82" s="7"/>
      <c r="G82" s="7"/>
      <c r="H82" s="4">
        <f>A82*$B$195+$B$196</f>
        <v>71.310336723154251</v>
      </c>
    </row>
    <row r="83" spans="1:8" x14ac:dyDescent="0.35">
      <c r="A83" s="2">
        <f t="shared" si="3"/>
        <v>43658</v>
      </c>
      <c r="B83" s="10">
        <f t="shared" si="2"/>
        <v>70</v>
      </c>
      <c r="C83" s="7">
        <v>70</v>
      </c>
      <c r="D83" s="7"/>
      <c r="E83" s="7"/>
      <c r="F83" s="7"/>
      <c r="G83" s="7"/>
      <c r="H83" s="4">
        <f>A83*$B$195+$B$196</f>
        <v>71.250111346590984</v>
      </c>
    </row>
    <row r="84" spans="1:8" x14ac:dyDescent="0.35">
      <c r="A84" s="2">
        <f t="shared" si="3"/>
        <v>43659</v>
      </c>
      <c r="B84" s="10">
        <f t="shared" si="2"/>
        <v>70.7</v>
      </c>
      <c r="C84" s="7">
        <v>70.7</v>
      </c>
      <c r="D84" s="7"/>
      <c r="E84" s="7"/>
      <c r="F84" s="7"/>
      <c r="G84" s="7"/>
      <c r="H84" s="4">
        <f>A84*$B$195+$B$196</f>
        <v>71.189885970028172</v>
      </c>
    </row>
    <row r="85" spans="1:8" x14ac:dyDescent="0.35">
      <c r="A85" s="2">
        <f t="shared" si="3"/>
        <v>43660</v>
      </c>
      <c r="B85" s="10">
        <f t="shared" si="2"/>
        <v>71.133333333333326</v>
      </c>
      <c r="C85" s="7">
        <v>71</v>
      </c>
      <c r="D85" s="7">
        <v>71.599999999999994</v>
      </c>
      <c r="E85" s="7">
        <v>70.8</v>
      </c>
      <c r="F85" s="7"/>
      <c r="G85" s="7"/>
      <c r="H85" s="4">
        <f>A85*$B$195+$B$196</f>
        <v>71.129660593464905</v>
      </c>
    </row>
    <row r="86" spans="1:8" x14ac:dyDescent="0.35">
      <c r="A86" s="2">
        <f t="shared" si="3"/>
        <v>43661</v>
      </c>
      <c r="B86" s="10">
        <f t="shared" si="2"/>
        <v>70.599999999999994</v>
      </c>
      <c r="C86" s="7">
        <v>71</v>
      </c>
      <c r="D86" s="7">
        <v>70.2</v>
      </c>
      <c r="E86" s="7"/>
      <c r="F86" s="7"/>
      <c r="G86" s="7"/>
      <c r="H86" s="4">
        <f>A86*$B$195+$B$196</f>
        <v>71.069435216901638</v>
      </c>
    </row>
    <row r="87" spans="1:8" x14ac:dyDescent="0.35">
      <c r="A87" s="2">
        <f t="shared" si="3"/>
        <v>43662</v>
      </c>
      <c r="B87" s="10">
        <f t="shared" si="2"/>
        <v>69.8</v>
      </c>
      <c r="C87" s="7">
        <v>69.8</v>
      </c>
      <c r="D87" s="7"/>
      <c r="E87" s="7"/>
      <c r="F87" s="7"/>
      <c r="G87" s="7"/>
      <c r="H87" s="4">
        <f>A87*$B$195+$B$196</f>
        <v>71.009209840338826</v>
      </c>
    </row>
    <row r="88" spans="1:8" x14ac:dyDescent="0.35">
      <c r="A88" s="2">
        <f t="shared" si="3"/>
        <v>43663</v>
      </c>
      <c r="B88" s="10">
        <f t="shared" si="2"/>
        <v>70</v>
      </c>
      <c r="C88" s="7">
        <v>70</v>
      </c>
      <c r="D88" s="7"/>
      <c r="E88" s="7"/>
      <c r="F88" s="7"/>
      <c r="G88" s="7"/>
      <c r="H88" s="4">
        <f>A88*$B$195+$B$196</f>
        <v>70.94898446377556</v>
      </c>
    </row>
    <row r="89" spans="1:8" x14ac:dyDescent="0.35">
      <c r="A89" s="2">
        <f t="shared" si="3"/>
        <v>43664</v>
      </c>
      <c r="B89" s="10">
        <f t="shared" si="2"/>
        <v>70.5</v>
      </c>
      <c r="C89" s="7">
        <v>70.5</v>
      </c>
      <c r="D89" s="7"/>
      <c r="E89" s="7"/>
      <c r="F89" s="7"/>
      <c r="G89" s="7"/>
      <c r="H89" s="4">
        <f>A89*$B$195+$B$196</f>
        <v>70.888759087212293</v>
      </c>
    </row>
    <row r="90" spans="1:8" x14ac:dyDescent="0.35">
      <c r="A90" s="2">
        <f t="shared" si="3"/>
        <v>43665</v>
      </c>
      <c r="B90" s="10">
        <f t="shared" si="2"/>
        <v>70.266666666666666</v>
      </c>
      <c r="C90" s="7">
        <v>70.7</v>
      </c>
      <c r="D90" s="7">
        <v>70.400000000000006</v>
      </c>
      <c r="E90" s="7">
        <v>69.7</v>
      </c>
      <c r="F90" s="7"/>
      <c r="G90" s="7"/>
      <c r="H90" s="4">
        <f>A90*$B$195+$B$196</f>
        <v>70.828533710649026</v>
      </c>
    </row>
    <row r="91" spans="1:8" x14ac:dyDescent="0.35">
      <c r="A91" s="2">
        <f t="shared" si="3"/>
        <v>43666</v>
      </c>
      <c r="B91" s="10">
        <f t="shared" si="2"/>
        <v>70.5</v>
      </c>
      <c r="C91" s="7">
        <v>70.5</v>
      </c>
      <c r="D91" s="7"/>
      <c r="E91" s="7"/>
      <c r="F91" s="7"/>
      <c r="G91" s="7"/>
      <c r="H91" s="4">
        <f>A91*$B$195+$B$196</f>
        <v>70.768308334086214</v>
      </c>
    </row>
    <row r="92" spans="1:8" x14ac:dyDescent="0.35">
      <c r="A92" s="2">
        <f t="shared" si="3"/>
        <v>43667</v>
      </c>
      <c r="B92" s="10">
        <f t="shared" si="2"/>
        <v>70.8</v>
      </c>
      <c r="C92" s="7">
        <v>70.8</v>
      </c>
      <c r="D92" s="7"/>
      <c r="E92" s="7"/>
      <c r="F92" s="7"/>
      <c r="G92" s="7"/>
      <c r="H92" s="4">
        <f>A92*$B$195+$B$196</f>
        <v>70.708082957522947</v>
      </c>
    </row>
    <row r="93" spans="1:8" x14ac:dyDescent="0.35">
      <c r="A93" s="2">
        <f t="shared" si="3"/>
        <v>43668</v>
      </c>
      <c r="B93" s="10">
        <f t="shared" si="2"/>
        <v>70.166666666666671</v>
      </c>
      <c r="C93" s="7">
        <v>69.900000000000006</v>
      </c>
      <c r="D93" s="7">
        <v>70.2</v>
      </c>
      <c r="E93" s="7">
        <v>70.400000000000006</v>
      </c>
      <c r="F93" s="7"/>
      <c r="G93" s="7"/>
      <c r="H93" s="4">
        <f>A93*$B$195+$B$196</f>
        <v>70.64785758095968</v>
      </c>
    </row>
    <row r="94" spans="1:8" x14ac:dyDescent="0.35">
      <c r="A94" s="2">
        <f t="shared" si="3"/>
        <v>43669</v>
      </c>
      <c r="B94" s="10">
        <f t="shared" si="2"/>
        <v>70</v>
      </c>
      <c r="C94" s="7">
        <v>70</v>
      </c>
      <c r="D94" s="7"/>
      <c r="E94" s="7"/>
      <c r="F94" s="7"/>
      <c r="G94" s="7"/>
      <c r="H94" s="4">
        <f>A94*$B$195+$B$196</f>
        <v>70.587632204396868</v>
      </c>
    </row>
    <row r="95" spans="1:8" x14ac:dyDescent="0.35">
      <c r="A95" s="2">
        <f t="shared" si="3"/>
        <v>43670</v>
      </c>
      <c r="B95" s="10">
        <f t="shared" si="2"/>
        <v>69.7</v>
      </c>
      <c r="C95" s="7">
        <v>69.7</v>
      </c>
      <c r="D95" s="7"/>
      <c r="E95" s="7"/>
      <c r="F95" s="7"/>
      <c r="G95" s="7"/>
      <c r="H95" s="4">
        <f>A95*$B$195+$B$196</f>
        <v>70.527406827833602</v>
      </c>
    </row>
    <row r="96" spans="1:8" x14ac:dyDescent="0.35">
      <c r="A96" s="2">
        <f t="shared" si="3"/>
        <v>43671</v>
      </c>
      <c r="B96" s="10">
        <f t="shared" si="2"/>
        <v>69.25</v>
      </c>
      <c r="C96" s="7">
        <v>70.099999999999994</v>
      </c>
      <c r="D96" s="7">
        <v>68.400000000000006</v>
      </c>
      <c r="E96" s="7"/>
      <c r="F96" s="7"/>
      <c r="G96" s="7"/>
      <c r="H96" s="4">
        <f>A96*$B$195+$B$196</f>
        <v>70.467181451270335</v>
      </c>
    </row>
    <row r="97" spans="1:11" x14ac:dyDescent="0.35">
      <c r="A97" s="2">
        <f t="shared" si="3"/>
        <v>43672</v>
      </c>
      <c r="B97" s="10">
        <f t="shared" si="2"/>
        <v>70.8</v>
      </c>
      <c r="C97" s="7">
        <v>70.099999999999994</v>
      </c>
      <c r="D97" s="7">
        <v>70.900000000000006</v>
      </c>
      <c r="E97" s="7">
        <v>71.400000000000006</v>
      </c>
      <c r="F97" s="7"/>
      <c r="G97" s="7"/>
      <c r="H97" s="4">
        <f>A97*$B$195+$B$196</f>
        <v>70.406956074707068</v>
      </c>
    </row>
    <row r="98" spans="1:11" x14ac:dyDescent="0.35">
      <c r="A98" s="2">
        <f t="shared" si="3"/>
        <v>43673</v>
      </c>
      <c r="B98" s="10">
        <f t="shared" si="2"/>
        <v>70.55</v>
      </c>
      <c r="C98" s="7">
        <v>71.099999999999994</v>
      </c>
      <c r="D98" s="7">
        <v>70</v>
      </c>
      <c r="E98" s="7"/>
      <c r="F98" s="7"/>
      <c r="G98" s="7"/>
      <c r="H98" s="4">
        <f>A98*$B$195+$B$196</f>
        <v>70.346730698144256</v>
      </c>
    </row>
    <row r="99" spans="1:11" x14ac:dyDescent="0.35">
      <c r="A99" s="2">
        <f t="shared" si="3"/>
        <v>43674</v>
      </c>
      <c r="B99" s="10">
        <f t="shared" si="2"/>
        <v>69.649999999999991</v>
      </c>
      <c r="C99" s="7">
        <v>70.099999999999994</v>
      </c>
      <c r="D99" s="7">
        <v>69.8</v>
      </c>
      <c r="E99" s="7">
        <v>69.599999999999994</v>
      </c>
      <c r="F99" s="7">
        <v>69.099999999999994</v>
      </c>
      <c r="G99" s="7"/>
      <c r="H99" s="4">
        <f>A99*$B$195+$B$196</f>
        <v>70.286505321580989</v>
      </c>
    </row>
    <row r="100" spans="1:11" x14ac:dyDescent="0.35">
      <c r="A100" s="2">
        <f t="shared" si="3"/>
        <v>43675</v>
      </c>
      <c r="B100" s="10">
        <f t="shared" si="2"/>
        <v>69.7</v>
      </c>
      <c r="C100" s="7">
        <v>69.7</v>
      </c>
      <c r="D100" s="7"/>
      <c r="E100" s="7"/>
      <c r="F100" s="7"/>
      <c r="G100" s="7"/>
      <c r="H100" s="4">
        <f>A100*$B$195+$B$196</f>
        <v>70.226279945017723</v>
      </c>
    </row>
    <row r="101" spans="1:11" x14ac:dyDescent="0.35">
      <c r="A101" s="2">
        <f t="shared" si="3"/>
        <v>43676</v>
      </c>
      <c r="B101" s="10">
        <f t="shared" si="2"/>
        <v>70</v>
      </c>
      <c r="C101" s="7">
        <v>70</v>
      </c>
      <c r="D101" s="7"/>
      <c r="E101" s="7"/>
      <c r="F101" s="7"/>
      <c r="G101" s="7"/>
      <c r="H101" s="4">
        <f>A101*$B$195+$B$196</f>
        <v>70.166054568454456</v>
      </c>
    </row>
    <row r="102" spans="1:11" x14ac:dyDescent="0.35">
      <c r="A102" s="2">
        <f t="shared" si="3"/>
        <v>43677</v>
      </c>
      <c r="B102" s="10">
        <f t="shared" si="2"/>
        <v>70</v>
      </c>
      <c r="C102" s="7">
        <v>70</v>
      </c>
      <c r="D102" s="7"/>
      <c r="E102" s="7"/>
      <c r="F102" s="7"/>
      <c r="G102" s="7"/>
      <c r="H102" s="4">
        <f>A102*$B$195+$B$196</f>
        <v>70.105829191891644</v>
      </c>
    </row>
    <row r="103" spans="1:11" x14ac:dyDescent="0.35">
      <c r="A103" s="2">
        <f t="shared" si="3"/>
        <v>43678</v>
      </c>
      <c r="B103" s="10">
        <f t="shared" si="2"/>
        <v>70</v>
      </c>
      <c r="C103" s="7">
        <v>70</v>
      </c>
      <c r="D103" s="7"/>
      <c r="E103" s="7"/>
      <c r="F103" s="7"/>
      <c r="G103" s="7"/>
      <c r="H103" s="4">
        <f>A103*$B$195+$B$196</f>
        <v>70.045603815328377</v>
      </c>
    </row>
    <row r="104" spans="1:11" x14ac:dyDescent="0.35">
      <c r="A104" s="2">
        <f t="shared" si="3"/>
        <v>43679</v>
      </c>
      <c r="B104" s="10">
        <f t="shared" si="2"/>
        <v>70</v>
      </c>
      <c r="C104" s="7">
        <v>70</v>
      </c>
      <c r="D104" s="7"/>
      <c r="E104" s="7"/>
      <c r="F104" s="7"/>
      <c r="G104" s="7"/>
      <c r="H104" s="4">
        <f>A104*$B$195+$B$196</f>
        <v>69.98537843876511</v>
      </c>
    </row>
    <row r="105" spans="1:11" x14ac:dyDescent="0.35">
      <c r="A105" s="2">
        <f t="shared" si="3"/>
        <v>43680</v>
      </c>
      <c r="B105" s="10">
        <f t="shared" si="2"/>
        <v>70.45</v>
      </c>
      <c r="C105" s="7">
        <v>70.2</v>
      </c>
      <c r="D105" s="7">
        <v>70.7</v>
      </c>
      <c r="E105" s="7"/>
      <c r="F105" s="7"/>
      <c r="G105" s="7"/>
      <c r="H105" s="4">
        <f>A105*$B$195+$B$196</f>
        <v>69.925153062202298</v>
      </c>
    </row>
    <row r="106" spans="1:11" x14ac:dyDescent="0.35">
      <c r="A106" s="2">
        <f t="shared" si="3"/>
        <v>43681</v>
      </c>
      <c r="B106" s="10">
        <f t="shared" si="2"/>
        <v>71.05</v>
      </c>
      <c r="C106" s="7">
        <v>71.5</v>
      </c>
      <c r="D106" s="7">
        <v>70.599999999999994</v>
      </c>
      <c r="E106" s="7"/>
      <c r="F106" s="7"/>
      <c r="G106" s="7"/>
      <c r="H106" s="4">
        <f>A106*$B$195+$B$196</f>
        <v>69.864927685639032</v>
      </c>
    </row>
    <row r="107" spans="1:11" x14ac:dyDescent="0.35">
      <c r="A107" s="2">
        <f t="shared" si="3"/>
        <v>43682</v>
      </c>
      <c r="B107" s="10">
        <f t="shared" si="2"/>
        <v>70.75</v>
      </c>
      <c r="C107" s="7">
        <v>70.900000000000006</v>
      </c>
      <c r="D107" s="7">
        <v>70.599999999999994</v>
      </c>
      <c r="E107" s="7"/>
      <c r="F107" s="7"/>
      <c r="G107" s="7"/>
      <c r="H107" s="4">
        <f>A107*$B$195+$B$196</f>
        <v>69.804702309075765</v>
      </c>
    </row>
    <row r="108" spans="1:11" x14ac:dyDescent="0.35">
      <c r="A108" s="2">
        <f t="shared" si="3"/>
        <v>43683</v>
      </c>
      <c r="B108" s="10">
        <f t="shared" si="2"/>
        <v>70.349999999999994</v>
      </c>
      <c r="C108" s="7">
        <v>70.3</v>
      </c>
      <c r="D108" s="7">
        <v>70.400000000000006</v>
      </c>
      <c r="E108" s="7"/>
      <c r="F108" s="7"/>
      <c r="G108" s="7"/>
      <c r="H108" s="4">
        <f>A108*$B$195+$B$196</f>
        <v>69.744476932512498</v>
      </c>
      <c r="K108" s="1" t="s">
        <v>8</v>
      </c>
    </row>
    <row r="109" spans="1:11" x14ac:dyDescent="0.35">
      <c r="A109" s="2">
        <f t="shared" si="3"/>
        <v>43684</v>
      </c>
      <c r="B109" s="10">
        <f t="shared" si="2"/>
        <v>69.8</v>
      </c>
      <c r="C109" s="7">
        <v>69.8</v>
      </c>
      <c r="D109" s="7"/>
      <c r="E109" s="7"/>
      <c r="F109" s="7"/>
      <c r="G109" s="7"/>
      <c r="H109" s="4">
        <f>A109*$B$195+$B$196</f>
        <v>69.684251555949686</v>
      </c>
    </row>
    <row r="110" spans="1:11" x14ac:dyDescent="0.35">
      <c r="A110" s="2">
        <f t="shared" si="3"/>
        <v>43685</v>
      </c>
      <c r="B110" s="10">
        <f t="shared" si="2"/>
        <v>69.433333333333337</v>
      </c>
      <c r="C110" s="7">
        <v>69.2</v>
      </c>
      <c r="D110" s="7">
        <v>69.7</v>
      </c>
      <c r="E110" s="7">
        <v>69.400000000000006</v>
      </c>
      <c r="F110" s="7"/>
      <c r="G110" s="7"/>
      <c r="H110" s="4">
        <f>A110*$B$195+$B$196</f>
        <v>69.624026179386419</v>
      </c>
    </row>
    <row r="111" spans="1:11" x14ac:dyDescent="0.35">
      <c r="A111" s="2">
        <f t="shared" si="3"/>
        <v>43686</v>
      </c>
      <c r="B111" s="10">
        <f t="shared" si="2"/>
        <v>68.849999999999994</v>
      </c>
      <c r="C111" s="7">
        <v>68.599999999999994</v>
      </c>
      <c r="D111" s="7">
        <v>69.099999999999994</v>
      </c>
      <c r="E111" s="7"/>
      <c r="F111" s="7"/>
      <c r="G111" s="7"/>
      <c r="H111" s="4">
        <f>A111*$B$195+$B$196</f>
        <v>69.563800802823152</v>
      </c>
    </row>
    <row r="112" spans="1:11" x14ac:dyDescent="0.35">
      <c r="A112" s="2">
        <f t="shared" si="3"/>
        <v>43687</v>
      </c>
      <c r="B112" s="10">
        <f t="shared" si="2"/>
        <v>69.833333333333329</v>
      </c>
      <c r="C112" s="7">
        <v>68.5</v>
      </c>
      <c r="D112" s="7">
        <v>70.2</v>
      </c>
      <c r="E112" s="7">
        <v>70.8</v>
      </c>
      <c r="F112" s="7"/>
      <c r="G112" s="7"/>
      <c r="H112" s="4">
        <f>A112*$B$195+$B$196</f>
        <v>69.50357542626034</v>
      </c>
    </row>
    <row r="113" spans="1:8" x14ac:dyDescent="0.35">
      <c r="A113" s="2">
        <f t="shared" si="3"/>
        <v>43688</v>
      </c>
      <c r="B113" s="10">
        <f t="shared" si="2"/>
        <v>70</v>
      </c>
      <c r="C113" s="7">
        <v>70</v>
      </c>
      <c r="D113" s="7"/>
      <c r="E113" s="7"/>
      <c r="F113" s="7"/>
      <c r="G113" s="7"/>
      <c r="H113" s="4">
        <f>A113*$B$195+$B$196</f>
        <v>69.443350049697074</v>
      </c>
    </row>
    <row r="114" spans="1:8" x14ac:dyDescent="0.35">
      <c r="A114" s="2">
        <f t="shared" si="3"/>
        <v>43689</v>
      </c>
      <c r="B114" s="10">
        <f t="shared" si="2"/>
        <v>70.150000000000006</v>
      </c>
      <c r="C114" s="7">
        <v>70.099999999999994</v>
      </c>
      <c r="D114" s="7">
        <v>70.2</v>
      </c>
      <c r="E114" s="7"/>
      <c r="F114" s="7"/>
      <c r="G114" s="7"/>
      <c r="H114" s="4">
        <f>A114*$B$195+$B$196</f>
        <v>69.383124673133807</v>
      </c>
    </row>
    <row r="115" spans="1:8" x14ac:dyDescent="0.35">
      <c r="A115" s="2">
        <f t="shared" si="3"/>
        <v>43690</v>
      </c>
      <c r="B115" s="10">
        <f t="shared" si="2"/>
        <v>70.2</v>
      </c>
      <c r="C115" s="7">
        <v>70.2</v>
      </c>
      <c r="D115" s="7"/>
      <c r="E115" s="7"/>
      <c r="F115" s="7"/>
      <c r="G115" s="7"/>
      <c r="H115" s="4">
        <f>A115*$B$195+$B$196</f>
        <v>69.32289929657054</v>
      </c>
    </row>
    <row r="116" spans="1:8" x14ac:dyDescent="0.35">
      <c r="A116" s="2">
        <f t="shared" si="3"/>
        <v>43691</v>
      </c>
      <c r="B116" s="10">
        <f t="shared" si="2"/>
        <v>69.2</v>
      </c>
      <c r="C116" s="7">
        <v>68.900000000000006</v>
      </c>
      <c r="D116" s="7">
        <v>69.5</v>
      </c>
      <c r="E116" s="7"/>
      <c r="F116" s="7"/>
      <c r="G116" s="7"/>
      <c r="H116" s="4">
        <f>A116*$B$195+$B$196</f>
        <v>69.262673920007728</v>
      </c>
    </row>
    <row r="117" spans="1:8" x14ac:dyDescent="0.35">
      <c r="A117" s="2">
        <f t="shared" si="3"/>
        <v>43692</v>
      </c>
      <c r="B117" s="10">
        <f t="shared" si="2"/>
        <v>68.266666666666666</v>
      </c>
      <c r="C117" s="7">
        <v>68.400000000000006</v>
      </c>
      <c r="D117" s="7">
        <v>68.2</v>
      </c>
      <c r="E117" s="7">
        <v>68.2</v>
      </c>
      <c r="F117" s="7"/>
      <c r="G117" s="7"/>
      <c r="H117" s="4">
        <f>A117*$B$195+$B$196</f>
        <v>69.202448543444461</v>
      </c>
    </row>
    <row r="118" spans="1:8" x14ac:dyDescent="0.35">
      <c r="A118" s="2">
        <f t="shared" si="3"/>
        <v>43693</v>
      </c>
      <c r="B118" s="10">
        <f t="shared" si="2"/>
        <v>68.400000000000006</v>
      </c>
      <c r="C118" s="7">
        <v>68.2</v>
      </c>
      <c r="D118" s="7">
        <v>68.599999999999994</v>
      </c>
      <c r="E118" s="7"/>
      <c r="F118" s="7"/>
      <c r="G118" s="7"/>
      <c r="H118" s="4">
        <f>A118*$B$195+$B$196</f>
        <v>69.142223166881195</v>
      </c>
    </row>
    <row r="119" spans="1:8" x14ac:dyDescent="0.35">
      <c r="A119" s="2">
        <f t="shared" si="3"/>
        <v>43694</v>
      </c>
      <c r="B119" s="10">
        <f t="shared" si="2"/>
        <v>68.55</v>
      </c>
      <c r="C119" s="7">
        <v>68.099999999999994</v>
      </c>
      <c r="D119" s="7">
        <v>69</v>
      </c>
      <c r="E119" s="7"/>
      <c r="F119" s="7"/>
      <c r="G119" s="7"/>
      <c r="H119" s="4">
        <f>A119*$B$195+$B$196</f>
        <v>69.081997790318383</v>
      </c>
    </row>
    <row r="120" spans="1:8" x14ac:dyDescent="0.35">
      <c r="A120" s="2">
        <f t="shared" si="3"/>
        <v>43695</v>
      </c>
      <c r="B120" s="10">
        <f t="shared" si="2"/>
        <v>68.849999999999994</v>
      </c>
      <c r="C120" s="7">
        <v>68</v>
      </c>
      <c r="D120" s="7">
        <v>69.7</v>
      </c>
      <c r="E120" s="7"/>
      <c r="F120" s="7"/>
      <c r="G120" s="7"/>
      <c r="H120" s="4">
        <f>A120*$B$195+$B$196</f>
        <v>69.021772413755116</v>
      </c>
    </row>
    <row r="121" spans="1:8" x14ac:dyDescent="0.35">
      <c r="A121" s="2">
        <f t="shared" si="3"/>
        <v>43696</v>
      </c>
      <c r="B121" s="10">
        <f t="shared" si="2"/>
        <v>68.566666666666663</v>
      </c>
      <c r="C121" s="7">
        <v>68.400000000000006</v>
      </c>
      <c r="D121" s="7">
        <v>69</v>
      </c>
      <c r="E121" s="7">
        <v>68.3</v>
      </c>
      <c r="F121" s="7"/>
      <c r="G121" s="7"/>
      <c r="H121" s="4">
        <f>A121*$B$195+$B$196</f>
        <v>68.961547037191849</v>
      </c>
    </row>
    <row r="122" spans="1:8" x14ac:dyDescent="0.35">
      <c r="A122" s="2">
        <f t="shared" si="3"/>
        <v>43697</v>
      </c>
      <c r="B122" s="10">
        <f t="shared" si="2"/>
        <v>68.100000000000009</v>
      </c>
      <c r="C122" s="7">
        <v>67.599999999999994</v>
      </c>
      <c r="D122" s="7">
        <v>68.2</v>
      </c>
      <c r="E122" s="7">
        <v>68.5</v>
      </c>
      <c r="F122" s="7"/>
      <c r="G122" s="7"/>
      <c r="H122" s="4">
        <f>A122*$B$195+$B$196</f>
        <v>68.901321660628582</v>
      </c>
    </row>
    <row r="123" spans="1:8" x14ac:dyDescent="0.35">
      <c r="A123" s="2">
        <f t="shared" si="3"/>
        <v>43698</v>
      </c>
      <c r="B123" s="10">
        <f t="shared" si="2"/>
        <v>67.8</v>
      </c>
      <c r="C123" s="7">
        <v>67.8</v>
      </c>
      <c r="D123" s="7"/>
      <c r="E123" s="7"/>
      <c r="F123" s="7"/>
      <c r="G123" s="7"/>
      <c r="H123" s="4">
        <f>A123*$B$195+$B$196</f>
        <v>68.84109628406577</v>
      </c>
    </row>
    <row r="124" spans="1:8" x14ac:dyDescent="0.35">
      <c r="A124" s="2">
        <f t="shared" si="3"/>
        <v>43699</v>
      </c>
      <c r="B124" s="10">
        <f t="shared" si="2"/>
        <v>68.36666666666666</v>
      </c>
      <c r="C124" s="7">
        <v>68.2</v>
      </c>
      <c r="D124" s="7">
        <v>68.5</v>
      </c>
      <c r="E124" s="7">
        <v>68.400000000000006</v>
      </c>
      <c r="F124" s="7"/>
      <c r="G124" s="7"/>
      <c r="H124" s="4">
        <f>A124*$B$195+$B$196</f>
        <v>68.780870907502504</v>
      </c>
    </row>
    <row r="125" spans="1:8" x14ac:dyDescent="0.35">
      <c r="A125" s="2">
        <f t="shared" si="3"/>
        <v>43700</v>
      </c>
      <c r="B125" s="10">
        <f t="shared" si="2"/>
        <v>68.699999999999989</v>
      </c>
      <c r="C125" s="7">
        <v>67.599999999999994</v>
      </c>
      <c r="D125" s="7">
        <v>68.8</v>
      </c>
      <c r="E125" s="7">
        <v>69.7</v>
      </c>
      <c r="F125" s="7"/>
      <c r="G125" s="7"/>
      <c r="H125" s="4">
        <f>A125*$B$195+$B$196</f>
        <v>68.720645530939237</v>
      </c>
    </row>
    <row r="126" spans="1:8" x14ac:dyDescent="0.35">
      <c r="A126" s="2">
        <f t="shared" si="3"/>
        <v>43701</v>
      </c>
      <c r="B126" s="10">
        <f t="shared" si="2"/>
        <v>68.7</v>
      </c>
      <c r="C126" s="7">
        <v>68.7</v>
      </c>
      <c r="D126" s="7"/>
      <c r="E126" s="7"/>
      <c r="F126" s="7"/>
      <c r="G126" s="7"/>
      <c r="H126" s="4">
        <f>A126*$B$195+$B$196</f>
        <v>68.660420154376425</v>
      </c>
    </row>
    <row r="127" spans="1:8" x14ac:dyDescent="0.35">
      <c r="A127" s="2">
        <f t="shared" si="3"/>
        <v>43702</v>
      </c>
      <c r="B127" s="10">
        <f t="shared" si="2"/>
        <v>68.7</v>
      </c>
      <c r="C127" s="7">
        <v>68.7</v>
      </c>
      <c r="D127" s="7"/>
      <c r="E127" s="7"/>
      <c r="F127" s="7"/>
      <c r="G127" s="7"/>
      <c r="H127" s="4">
        <f>A127*$B$195+$B$196</f>
        <v>68.600194777813158</v>
      </c>
    </row>
    <row r="128" spans="1:8" x14ac:dyDescent="0.35">
      <c r="A128" s="2">
        <f t="shared" si="3"/>
        <v>43703</v>
      </c>
      <c r="B128" s="10">
        <f t="shared" si="2"/>
        <v>68.7</v>
      </c>
      <c r="C128" s="7">
        <v>68.7</v>
      </c>
      <c r="D128" s="7"/>
      <c r="E128" s="7"/>
      <c r="F128" s="7"/>
      <c r="G128" s="7"/>
      <c r="H128" s="4">
        <f>A128*$B$195+$B$196</f>
        <v>68.539969401249891</v>
      </c>
    </row>
    <row r="129" spans="1:8" x14ac:dyDescent="0.35">
      <c r="A129" s="2">
        <f t="shared" si="3"/>
        <v>43704</v>
      </c>
      <c r="B129" s="10">
        <f t="shared" ref="B129:B155" si="4">AVERAGE(C129:G129)</f>
        <v>68.7</v>
      </c>
      <c r="C129" s="7">
        <v>68.7</v>
      </c>
      <c r="D129" s="7"/>
      <c r="E129" s="7"/>
      <c r="F129" s="7"/>
      <c r="G129" s="7"/>
      <c r="H129" s="4">
        <f>A129*$B$195+$B$196</f>
        <v>68.479744024686624</v>
      </c>
    </row>
    <row r="130" spans="1:8" x14ac:dyDescent="0.35">
      <c r="A130" s="2">
        <f t="shared" si="3"/>
        <v>43705</v>
      </c>
      <c r="B130" s="10">
        <f t="shared" si="4"/>
        <v>68.7</v>
      </c>
      <c r="C130" s="7">
        <v>68.7</v>
      </c>
      <c r="D130" s="7"/>
      <c r="E130" s="7"/>
      <c r="F130" s="7"/>
      <c r="G130" s="7"/>
      <c r="H130" s="4">
        <f>A130*$B$195+$B$196</f>
        <v>68.419518648123812</v>
      </c>
    </row>
    <row r="131" spans="1:8" x14ac:dyDescent="0.35">
      <c r="A131" s="2">
        <f t="shared" si="3"/>
        <v>43706</v>
      </c>
      <c r="B131" s="10">
        <f t="shared" si="4"/>
        <v>68.7</v>
      </c>
      <c r="C131" s="7">
        <v>68.7</v>
      </c>
      <c r="D131" s="7"/>
      <c r="E131" s="7"/>
      <c r="F131" s="7"/>
      <c r="G131" s="7"/>
      <c r="H131" s="4">
        <f>A131*$B$195+$B$196</f>
        <v>68.359293271560546</v>
      </c>
    </row>
    <row r="132" spans="1:8" x14ac:dyDescent="0.35">
      <c r="A132" s="2">
        <f t="shared" ref="A132:A194" si="5">A131+1</f>
        <v>43707</v>
      </c>
      <c r="B132" s="10">
        <f t="shared" si="4"/>
        <v>68.7</v>
      </c>
      <c r="C132" s="7">
        <v>68.7</v>
      </c>
      <c r="D132" s="7"/>
      <c r="E132" s="7"/>
      <c r="F132" s="7"/>
      <c r="G132" s="7"/>
      <c r="H132" s="4">
        <f>A132*$B$195+$B$196</f>
        <v>68.299067894997279</v>
      </c>
    </row>
    <row r="133" spans="1:8" x14ac:dyDescent="0.35">
      <c r="A133" s="2">
        <f t="shared" si="5"/>
        <v>43708</v>
      </c>
      <c r="B133" s="10">
        <f t="shared" si="4"/>
        <v>68.650000000000006</v>
      </c>
      <c r="C133" s="7">
        <v>68.5</v>
      </c>
      <c r="D133" s="7">
        <v>68.8</v>
      </c>
      <c r="E133" s="7"/>
      <c r="F133" s="7"/>
      <c r="G133" s="7"/>
      <c r="H133" s="4">
        <f>A133*$B$195+$B$196</f>
        <v>68.238842518434467</v>
      </c>
    </row>
    <row r="134" spans="1:8" x14ac:dyDescent="0.35">
      <c r="A134" s="2">
        <f t="shared" si="5"/>
        <v>43709</v>
      </c>
      <c r="B134" s="10">
        <f t="shared" si="4"/>
        <v>68.2</v>
      </c>
      <c r="C134" s="7">
        <v>67.900000000000006</v>
      </c>
      <c r="D134" s="7">
        <v>68.5</v>
      </c>
      <c r="E134" s="7"/>
      <c r="F134" s="7"/>
      <c r="G134" s="7"/>
      <c r="H134" s="4">
        <f>A134*$B$195+$B$196</f>
        <v>68.1786171418712</v>
      </c>
    </row>
    <row r="135" spans="1:8" x14ac:dyDescent="0.35">
      <c r="A135" s="2">
        <f t="shared" si="5"/>
        <v>43710</v>
      </c>
      <c r="B135" s="10">
        <f t="shared" si="4"/>
        <v>68.25</v>
      </c>
      <c r="C135" s="7">
        <v>68</v>
      </c>
      <c r="D135" s="7">
        <v>68.5</v>
      </c>
      <c r="E135" s="7"/>
      <c r="F135" s="7"/>
      <c r="G135" s="7"/>
      <c r="H135" s="4">
        <f>A135*$B$195+$B$196</f>
        <v>68.118391765307933</v>
      </c>
    </row>
    <row r="136" spans="1:8" x14ac:dyDescent="0.35">
      <c r="A136" s="2">
        <f t="shared" si="5"/>
        <v>43711</v>
      </c>
      <c r="B136" s="10">
        <f t="shared" si="4"/>
        <v>68.2</v>
      </c>
      <c r="C136" s="7">
        <v>68.2</v>
      </c>
      <c r="D136" s="7"/>
      <c r="E136" s="7"/>
      <c r="F136" s="7"/>
      <c r="G136" s="7"/>
      <c r="H136" s="4">
        <f>A136*$B$195+$B$196</f>
        <v>68.058166388744667</v>
      </c>
    </row>
    <row r="137" spans="1:8" x14ac:dyDescent="0.35">
      <c r="A137" s="2">
        <f t="shared" si="5"/>
        <v>43712</v>
      </c>
      <c r="B137" s="10">
        <f t="shared" si="4"/>
        <v>68.5</v>
      </c>
      <c r="C137" s="7">
        <v>68.3</v>
      </c>
      <c r="D137" s="7">
        <v>68.7</v>
      </c>
      <c r="E137" s="7"/>
      <c r="F137" s="7"/>
      <c r="G137" s="7"/>
      <c r="H137" s="4">
        <f>A137*$B$195+$B$196</f>
        <v>67.997941012181855</v>
      </c>
    </row>
    <row r="138" spans="1:8" x14ac:dyDescent="0.35">
      <c r="A138" s="2">
        <f t="shared" si="5"/>
        <v>43713</v>
      </c>
      <c r="B138" s="10">
        <f t="shared" si="4"/>
        <v>68.2</v>
      </c>
      <c r="C138" s="7">
        <v>68.2</v>
      </c>
      <c r="D138" s="7"/>
      <c r="E138" s="7"/>
      <c r="F138" s="7"/>
      <c r="G138" s="7"/>
      <c r="H138" s="4">
        <f>A138*$B$195+$B$196</f>
        <v>67.937715635618588</v>
      </c>
    </row>
    <row r="139" spans="1:8" x14ac:dyDescent="0.35">
      <c r="A139" s="2">
        <f t="shared" si="5"/>
        <v>43714</v>
      </c>
      <c r="B139" s="10">
        <f t="shared" si="4"/>
        <v>67.8</v>
      </c>
      <c r="C139" s="7">
        <v>67.8</v>
      </c>
      <c r="D139" s="7"/>
      <c r="E139" s="7"/>
      <c r="F139" s="7"/>
      <c r="G139" s="7"/>
      <c r="H139" s="4">
        <f>A139*$B$195+$B$196</f>
        <v>67.877490259055321</v>
      </c>
    </row>
    <row r="140" spans="1:8" x14ac:dyDescent="0.35">
      <c r="A140" s="2">
        <f t="shared" si="5"/>
        <v>43715</v>
      </c>
      <c r="B140" s="10">
        <f t="shared" si="4"/>
        <v>68.400000000000006</v>
      </c>
      <c r="C140" s="7">
        <v>67.900000000000006</v>
      </c>
      <c r="D140" s="7">
        <v>68.900000000000006</v>
      </c>
      <c r="E140" s="7"/>
      <c r="F140" s="7"/>
      <c r="G140" s="7"/>
      <c r="H140" s="4">
        <f>A140*$B$195+$B$196</f>
        <v>67.817264882492509</v>
      </c>
    </row>
    <row r="141" spans="1:8" x14ac:dyDescent="0.35">
      <c r="A141" s="2">
        <f t="shared" si="5"/>
        <v>43716</v>
      </c>
      <c r="B141" s="10">
        <f t="shared" si="4"/>
        <v>68</v>
      </c>
      <c r="C141" s="7">
        <v>68</v>
      </c>
      <c r="D141" s="7"/>
      <c r="E141" s="7"/>
      <c r="F141" s="7"/>
      <c r="G141" s="7"/>
      <c r="H141" s="4">
        <f>A141*$B$195+$B$196</f>
        <v>67.757039505929242</v>
      </c>
    </row>
    <row r="142" spans="1:8" x14ac:dyDescent="0.35">
      <c r="A142" s="2">
        <f t="shared" si="5"/>
        <v>43717</v>
      </c>
      <c r="B142" s="10">
        <f t="shared" si="4"/>
        <v>67.849999999999994</v>
      </c>
      <c r="C142" s="7">
        <v>67.3</v>
      </c>
      <c r="D142" s="7">
        <v>68.400000000000006</v>
      </c>
      <c r="E142" s="7"/>
      <c r="F142" s="7"/>
      <c r="G142" s="7"/>
      <c r="H142" s="4">
        <f>A142*$B$195+$B$196</f>
        <v>67.696814129365976</v>
      </c>
    </row>
    <row r="143" spans="1:8" x14ac:dyDescent="0.35">
      <c r="A143" s="2">
        <f t="shared" si="5"/>
        <v>43718</v>
      </c>
      <c r="B143" s="10">
        <f t="shared" si="4"/>
        <v>67.849999999999994</v>
      </c>
      <c r="C143" s="7">
        <v>67.3</v>
      </c>
      <c r="D143" s="7">
        <v>68.400000000000006</v>
      </c>
      <c r="E143" s="7"/>
      <c r="F143" s="7"/>
      <c r="G143" s="7"/>
      <c r="H143" s="4">
        <f>A143*$B$195+$B$196</f>
        <v>67.636588752802709</v>
      </c>
    </row>
    <row r="144" spans="1:8" x14ac:dyDescent="0.35">
      <c r="A144" s="2">
        <f t="shared" si="5"/>
        <v>43719</v>
      </c>
      <c r="B144" s="10">
        <f t="shared" si="4"/>
        <v>68.25</v>
      </c>
      <c r="C144" s="7">
        <v>68</v>
      </c>
      <c r="D144" s="7">
        <v>68.5</v>
      </c>
      <c r="E144" s="7"/>
      <c r="F144" s="7"/>
      <c r="G144" s="7"/>
      <c r="H144" s="4">
        <f>A144*$B$195+$B$196</f>
        <v>67.576363376239897</v>
      </c>
    </row>
    <row r="145" spans="1:8" x14ac:dyDescent="0.35">
      <c r="A145" s="2">
        <f t="shared" si="5"/>
        <v>43720</v>
      </c>
      <c r="B145" s="10">
        <f t="shared" si="4"/>
        <v>67.75</v>
      </c>
      <c r="C145" s="7">
        <v>67.400000000000006</v>
      </c>
      <c r="D145" s="7">
        <v>68.099999999999994</v>
      </c>
      <c r="E145" s="7"/>
      <c r="F145" s="7"/>
      <c r="G145" s="7"/>
      <c r="H145" s="4">
        <f>A145*$B$195+$B$196</f>
        <v>67.51613799967663</v>
      </c>
    </row>
    <row r="146" spans="1:8" x14ac:dyDescent="0.35">
      <c r="A146" s="2">
        <f t="shared" si="5"/>
        <v>43721</v>
      </c>
      <c r="B146" s="10">
        <f t="shared" si="4"/>
        <v>67.7</v>
      </c>
      <c r="C146" s="7">
        <v>67.2</v>
      </c>
      <c r="D146" s="7">
        <v>68.2</v>
      </c>
      <c r="E146" s="7"/>
      <c r="F146" s="7"/>
      <c r="G146" s="7"/>
      <c r="H146" s="4">
        <f>A146*$B$195+$B$196</f>
        <v>67.455912623113363</v>
      </c>
    </row>
    <row r="147" spans="1:8" x14ac:dyDescent="0.35">
      <c r="A147" s="2">
        <f t="shared" si="5"/>
        <v>43722</v>
      </c>
      <c r="B147" s="10">
        <f t="shared" si="4"/>
        <v>68.599999999999994</v>
      </c>
      <c r="C147" s="7">
        <v>68.599999999999994</v>
      </c>
      <c r="D147" s="7"/>
      <c r="E147" s="7"/>
      <c r="F147" s="7"/>
      <c r="G147" s="7"/>
      <c r="H147" s="4">
        <f>A147*$B$195+$B$196</f>
        <v>67.395687246550551</v>
      </c>
    </row>
    <row r="148" spans="1:8" x14ac:dyDescent="0.35">
      <c r="A148" s="2">
        <f t="shared" si="5"/>
        <v>43723</v>
      </c>
      <c r="B148" s="10">
        <f t="shared" si="4"/>
        <v>68.599999999999994</v>
      </c>
      <c r="C148" s="7">
        <v>68.599999999999994</v>
      </c>
      <c r="D148" s="7"/>
      <c r="E148" s="7"/>
      <c r="F148" s="7"/>
      <c r="G148" s="7"/>
      <c r="H148" s="4">
        <f>A148*$B$195+$B$196</f>
        <v>67.335461869987284</v>
      </c>
    </row>
    <row r="149" spans="1:8" x14ac:dyDescent="0.35">
      <c r="A149" s="2">
        <f t="shared" si="5"/>
        <v>43724</v>
      </c>
      <c r="B149" s="10">
        <f t="shared" si="4"/>
        <v>68.599999999999994</v>
      </c>
      <c r="C149" s="7">
        <v>68.599999999999994</v>
      </c>
      <c r="D149" s="7"/>
      <c r="E149" s="7"/>
      <c r="F149" s="7"/>
      <c r="G149" s="7"/>
      <c r="H149" s="4">
        <f>A149*$B$195+$B$196</f>
        <v>67.275236493424018</v>
      </c>
    </row>
    <row r="150" spans="1:8" x14ac:dyDescent="0.35">
      <c r="A150" s="2">
        <f t="shared" si="5"/>
        <v>43725</v>
      </c>
      <c r="B150" s="10">
        <f t="shared" si="4"/>
        <v>68.599999999999994</v>
      </c>
      <c r="C150" s="7">
        <v>68.599999999999994</v>
      </c>
      <c r="D150" s="7"/>
      <c r="E150" s="7"/>
      <c r="F150" s="7"/>
      <c r="G150" s="7"/>
      <c r="H150" s="4">
        <f>A150*$B$195+$B$196</f>
        <v>67.215011116860751</v>
      </c>
    </row>
    <row r="151" spans="1:8" x14ac:dyDescent="0.35">
      <c r="A151" s="2">
        <f t="shared" si="5"/>
        <v>43726</v>
      </c>
      <c r="B151" s="10">
        <f t="shared" si="4"/>
        <v>68.599999999999994</v>
      </c>
      <c r="C151" s="7">
        <v>68.599999999999994</v>
      </c>
      <c r="D151" s="7"/>
      <c r="E151" s="7"/>
      <c r="F151" s="7"/>
      <c r="G151" s="7"/>
      <c r="H151" s="4">
        <f>A151*$B$195+$B$196</f>
        <v>67.154785740297939</v>
      </c>
    </row>
    <row r="152" spans="1:8" x14ac:dyDescent="0.35">
      <c r="A152" s="2">
        <f t="shared" si="5"/>
        <v>43727</v>
      </c>
      <c r="B152" s="10">
        <f t="shared" si="4"/>
        <v>68.2</v>
      </c>
      <c r="C152" s="7">
        <v>68.2</v>
      </c>
      <c r="D152" s="7"/>
      <c r="E152" s="7"/>
      <c r="F152" s="7"/>
      <c r="G152" s="7"/>
      <c r="H152" s="4">
        <f>A152*$B$195+$B$196</f>
        <v>67.094560363734672</v>
      </c>
    </row>
    <row r="153" spans="1:8" x14ac:dyDescent="0.35">
      <c r="A153" s="2">
        <f t="shared" si="5"/>
        <v>43728</v>
      </c>
      <c r="B153" s="10">
        <f t="shared" si="4"/>
        <v>69.5</v>
      </c>
      <c r="C153" s="7">
        <v>69.5</v>
      </c>
      <c r="D153" s="7"/>
      <c r="E153" s="7"/>
      <c r="F153" s="7"/>
      <c r="G153" s="7"/>
      <c r="H153" s="4">
        <f>A153*$B$195+$B$196</f>
        <v>67.034334987171405</v>
      </c>
    </row>
    <row r="154" spans="1:8" x14ac:dyDescent="0.35">
      <c r="A154" s="2">
        <f t="shared" si="5"/>
        <v>43729</v>
      </c>
      <c r="B154" s="10">
        <f t="shared" si="4"/>
        <v>68</v>
      </c>
      <c r="C154" s="7">
        <v>68</v>
      </c>
      <c r="D154" s="7"/>
      <c r="E154" s="7"/>
      <c r="F154" s="7"/>
      <c r="G154" s="7"/>
      <c r="H154" s="4">
        <f>A154*$B$195+$B$196</f>
        <v>66.974109610608593</v>
      </c>
    </row>
    <row r="155" spans="1:8" x14ac:dyDescent="0.35">
      <c r="A155" s="2">
        <f t="shared" si="5"/>
        <v>43730</v>
      </c>
      <c r="B155" s="10">
        <f t="shared" si="4"/>
        <v>67.599999999999994</v>
      </c>
      <c r="C155" s="7">
        <v>67.599999999999994</v>
      </c>
      <c r="D155" s="7"/>
      <c r="E155" s="7"/>
      <c r="F155" s="7"/>
      <c r="G155" s="7"/>
      <c r="H155" s="4">
        <f>A155*$B$195+$B$196</f>
        <v>66.913884234045327</v>
      </c>
    </row>
    <row r="156" spans="1:8" x14ac:dyDescent="0.35">
      <c r="A156" s="2">
        <f t="shared" si="5"/>
        <v>43731</v>
      </c>
      <c r="B156" s="10"/>
      <c r="C156" s="7"/>
      <c r="D156" s="7"/>
      <c r="E156" s="7"/>
      <c r="F156" s="7"/>
      <c r="G156" s="7"/>
      <c r="H156" s="4">
        <f t="shared" ref="H156:H176" si="6">A156*$B$195+$B$196</f>
        <v>66.85365885748206</v>
      </c>
    </row>
    <row r="157" spans="1:8" x14ac:dyDescent="0.35">
      <c r="A157" s="2">
        <f t="shared" si="5"/>
        <v>43732</v>
      </c>
      <c r="B157" s="10"/>
      <c r="C157" s="7"/>
      <c r="D157" s="7"/>
      <c r="E157" s="7"/>
      <c r="F157" s="7"/>
      <c r="G157" s="7"/>
      <c r="H157" s="4">
        <f t="shared" si="6"/>
        <v>66.793433480918793</v>
      </c>
    </row>
    <row r="158" spans="1:8" x14ac:dyDescent="0.35">
      <c r="A158" s="2">
        <f t="shared" si="5"/>
        <v>43733</v>
      </c>
      <c r="B158" s="10"/>
      <c r="C158" s="7"/>
      <c r="D158" s="7"/>
      <c r="E158" s="7"/>
      <c r="F158" s="7"/>
      <c r="G158" s="7"/>
      <c r="H158" s="4">
        <f t="shared" si="6"/>
        <v>66.733208104355981</v>
      </c>
    </row>
    <row r="159" spans="1:8" x14ac:dyDescent="0.35">
      <c r="A159" s="2">
        <f t="shared" si="5"/>
        <v>43734</v>
      </c>
      <c r="B159" s="10"/>
      <c r="C159" s="7"/>
      <c r="D159" s="7"/>
      <c r="E159" s="7"/>
      <c r="F159" s="7"/>
      <c r="G159" s="7"/>
      <c r="H159" s="4">
        <f t="shared" si="6"/>
        <v>66.672982727792714</v>
      </c>
    </row>
    <row r="160" spans="1:8" x14ac:dyDescent="0.35">
      <c r="A160" s="2">
        <f t="shared" si="5"/>
        <v>43735</v>
      </c>
      <c r="B160" s="10"/>
      <c r="C160" s="7"/>
      <c r="D160" s="7"/>
      <c r="E160" s="7"/>
      <c r="F160" s="7"/>
      <c r="G160" s="7"/>
      <c r="H160" s="4">
        <f t="shared" si="6"/>
        <v>66.612757351229448</v>
      </c>
    </row>
    <row r="161" spans="1:8" x14ac:dyDescent="0.35">
      <c r="A161" s="2">
        <f t="shared" si="5"/>
        <v>43736</v>
      </c>
      <c r="B161" s="10"/>
      <c r="C161" s="7"/>
      <c r="D161" s="7"/>
      <c r="E161" s="7"/>
      <c r="F161" s="7"/>
      <c r="G161" s="7"/>
      <c r="H161" s="4">
        <f t="shared" si="6"/>
        <v>66.552531974666636</v>
      </c>
    </row>
    <row r="162" spans="1:8" x14ac:dyDescent="0.35">
      <c r="A162" s="2">
        <f t="shared" si="5"/>
        <v>43737</v>
      </c>
      <c r="B162" s="10"/>
      <c r="C162" s="7"/>
      <c r="D162" s="7"/>
      <c r="E162" s="7"/>
      <c r="F162" s="7"/>
      <c r="G162" s="7"/>
      <c r="H162" s="4">
        <f t="shared" si="6"/>
        <v>66.492306598103369</v>
      </c>
    </row>
    <row r="163" spans="1:8" x14ac:dyDescent="0.35">
      <c r="A163" s="2">
        <f t="shared" si="5"/>
        <v>43738</v>
      </c>
      <c r="B163" s="10"/>
      <c r="C163" s="7"/>
      <c r="D163" s="7"/>
      <c r="E163" s="7"/>
      <c r="F163" s="7"/>
      <c r="G163" s="7"/>
      <c r="H163" s="4">
        <f t="shared" si="6"/>
        <v>66.432081221540102</v>
      </c>
    </row>
    <row r="164" spans="1:8" x14ac:dyDescent="0.35">
      <c r="A164" s="2">
        <f t="shared" si="5"/>
        <v>43739</v>
      </c>
      <c r="B164" s="10"/>
      <c r="C164" s="7"/>
      <c r="D164" s="7"/>
      <c r="E164" s="7"/>
      <c r="F164" s="7"/>
      <c r="G164" s="7"/>
      <c r="H164" s="4">
        <f t="shared" si="6"/>
        <v>66.371855844976835</v>
      </c>
    </row>
    <row r="165" spans="1:8" x14ac:dyDescent="0.35">
      <c r="A165" s="2">
        <f t="shared" si="5"/>
        <v>43740</v>
      </c>
      <c r="B165" s="10"/>
      <c r="C165" s="7"/>
      <c r="D165" s="7"/>
      <c r="E165" s="7"/>
      <c r="F165" s="7"/>
      <c r="G165" s="7"/>
      <c r="H165" s="4">
        <f t="shared" si="6"/>
        <v>66.311630468414023</v>
      </c>
    </row>
    <row r="166" spans="1:8" x14ac:dyDescent="0.35">
      <c r="A166" s="2">
        <f t="shared" si="5"/>
        <v>43741</v>
      </c>
      <c r="B166" s="10"/>
      <c r="C166" s="7"/>
      <c r="D166" s="7"/>
      <c r="E166" s="7"/>
      <c r="F166" s="7"/>
      <c r="G166" s="7"/>
      <c r="H166" s="4">
        <f t="shared" si="6"/>
        <v>66.251405091850756</v>
      </c>
    </row>
    <row r="167" spans="1:8" x14ac:dyDescent="0.35">
      <c r="A167" s="2">
        <f t="shared" si="5"/>
        <v>43742</v>
      </c>
      <c r="B167" s="10"/>
      <c r="C167" s="7"/>
      <c r="D167" s="7"/>
      <c r="E167" s="7"/>
      <c r="F167" s="7"/>
      <c r="G167" s="7"/>
      <c r="H167" s="4">
        <f t="shared" si="6"/>
        <v>66.19117971528749</v>
      </c>
    </row>
    <row r="168" spans="1:8" x14ac:dyDescent="0.35">
      <c r="A168" s="2">
        <f t="shared" si="5"/>
        <v>43743</v>
      </c>
      <c r="B168" s="10"/>
      <c r="C168" s="7"/>
      <c r="D168" s="7"/>
      <c r="E168" s="7"/>
      <c r="F168" s="7"/>
      <c r="G168" s="7"/>
      <c r="H168" s="4">
        <f t="shared" si="6"/>
        <v>66.130954338724678</v>
      </c>
    </row>
    <row r="169" spans="1:8" x14ac:dyDescent="0.35">
      <c r="A169" s="2">
        <f t="shared" si="5"/>
        <v>43744</v>
      </c>
      <c r="B169" s="10"/>
      <c r="C169" s="7"/>
      <c r="D169" s="7"/>
      <c r="E169" s="7"/>
      <c r="F169" s="7"/>
      <c r="G169" s="7"/>
      <c r="H169" s="4">
        <f t="shared" si="6"/>
        <v>66.070728962161411</v>
      </c>
    </row>
    <row r="170" spans="1:8" x14ac:dyDescent="0.35">
      <c r="A170" s="2">
        <f t="shared" si="5"/>
        <v>43745</v>
      </c>
      <c r="B170" s="10"/>
      <c r="C170" s="7"/>
      <c r="D170" s="7"/>
      <c r="E170" s="7"/>
      <c r="F170" s="7"/>
      <c r="G170" s="7"/>
      <c r="H170" s="4">
        <f t="shared" si="6"/>
        <v>66.010503585598144</v>
      </c>
    </row>
    <row r="171" spans="1:8" x14ac:dyDescent="0.35">
      <c r="A171" s="2">
        <f t="shared" si="5"/>
        <v>43746</v>
      </c>
      <c r="B171" s="10"/>
      <c r="C171" s="7"/>
      <c r="D171" s="7"/>
      <c r="E171" s="7"/>
      <c r="F171" s="7"/>
      <c r="G171" s="7"/>
      <c r="H171" s="4">
        <f t="shared" si="6"/>
        <v>65.950278209034877</v>
      </c>
    </row>
    <row r="172" spans="1:8" x14ac:dyDescent="0.35">
      <c r="A172" s="2">
        <f t="shared" si="5"/>
        <v>43747</v>
      </c>
      <c r="B172" s="10"/>
      <c r="C172" s="7"/>
      <c r="D172" s="7"/>
      <c r="E172" s="7"/>
      <c r="F172" s="7"/>
      <c r="G172" s="7"/>
      <c r="H172" s="4">
        <f t="shared" si="6"/>
        <v>65.890052832472065</v>
      </c>
    </row>
    <row r="173" spans="1:8" x14ac:dyDescent="0.35">
      <c r="A173" s="2">
        <f t="shared" si="5"/>
        <v>43748</v>
      </c>
      <c r="B173" s="10"/>
      <c r="C173" s="7"/>
      <c r="D173" s="7"/>
      <c r="E173" s="7"/>
      <c r="F173" s="7"/>
      <c r="G173" s="7"/>
      <c r="H173" s="4">
        <f t="shared" si="6"/>
        <v>65.829827455908799</v>
      </c>
    </row>
    <row r="174" spans="1:8" x14ac:dyDescent="0.35">
      <c r="A174" s="2">
        <f t="shared" si="5"/>
        <v>43749</v>
      </c>
      <c r="B174" s="10"/>
      <c r="C174" s="7"/>
      <c r="D174" s="7"/>
      <c r="E174" s="7"/>
      <c r="F174" s="7"/>
      <c r="G174" s="7"/>
      <c r="H174" s="4">
        <f t="shared" si="6"/>
        <v>65.769602079345532</v>
      </c>
    </row>
    <row r="175" spans="1:8" x14ac:dyDescent="0.35">
      <c r="A175" s="2">
        <f t="shared" si="5"/>
        <v>43750</v>
      </c>
      <c r="B175" s="10"/>
      <c r="C175" s="7"/>
      <c r="D175" s="7"/>
      <c r="E175" s="7"/>
      <c r="F175" s="7"/>
      <c r="G175" s="7"/>
      <c r="H175" s="4">
        <f t="shared" si="6"/>
        <v>65.70937670278272</v>
      </c>
    </row>
    <row r="176" spans="1:8" x14ac:dyDescent="0.35">
      <c r="A176" s="2">
        <f t="shared" si="5"/>
        <v>43751</v>
      </c>
      <c r="B176" s="10"/>
      <c r="C176" s="7"/>
      <c r="D176" s="7"/>
      <c r="E176" s="7"/>
      <c r="F176" s="7"/>
      <c r="G176" s="7"/>
      <c r="H176" s="4">
        <f t="shared" si="6"/>
        <v>65.649151326219453</v>
      </c>
    </row>
    <row r="177" spans="1:8" x14ac:dyDescent="0.35">
      <c r="A177" s="2">
        <f t="shared" si="5"/>
        <v>43752</v>
      </c>
      <c r="B177" s="10"/>
      <c r="C177" s="7"/>
      <c r="D177" s="7"/>
      <c r="E177" s="7"/>
      <c r="F177" s="7"/>
      <c r="G177" s="7"/>
      <c r="H177" s="4">
        <f t="shared" ref="H177:H194" si="7">A177*$B$195+$B$196</f>
        <v>65.588925949656186</v>
      </c>
    </row>
    <row r="178" spans="1:8" x14ac:dyDescent="0.35">
      <c r="A178" s="2">
        <f t="shared" si="5"/>
        <v>43753</v>
      </c>
      <c r="B178" s="10"/>
      <c r="C178" s="7"/>
      <c r="D178" s="7"/>
      <c r="E178" s="7"/>
      <c r="F178" s="7"/>
      <c r="G178" s="7"/>
      <c r="H178" s="4">
        <f t="shared" si="7"/>
        <v>65.52870057309292</v>
      </c>
    </row>
    <row r="179" spans="1:8" x14ac:dyDescent="0.35">
      <c r="A179" s="2">
        <f t="shared" si="5"/>
        <v>43754</v>
      </c>
      <c r="B179" s="10"/>
      <c r="C179" s="7"/>
      <c r="D179" s="7"/>
      <c r="E179" s="7"/>
      <c r="F179" s="7"/>
      <c r="G179" s="7"/>
      <c r="H179" s="4">
        <f t="shared" si="7"/>
        <v>65.468475196530107</v>
      </c>
    </row>
    <row r="180" spans="1:8" x14ac:dyDescent="0.35">
      <c r="A180" s="2">
        <f t="shared" si="5"/>
        <v>43755</v>
      </c>
      <c r="B180" s="10"/>
      <c r="C180" s="7"/>
      <c r="D180" s="7"/>
      <c r="E180" s="7"/>
      <c r="F180" s="7"/>
      <c r="G180" s="7"/>
      <c r="H180" s="4">
        <f t="shared" si="7"/>
        <v>65.408249819966841</v>
      </c>
    </row>
    <row r="181" spans="1:8" x14ac:dyDescent="0.35">
      <c r="A181" s="2">
        <f t="shared" si="5"/>
        <v>43756</v>
      </c>
      <c r="B181" s="10"/>
      <c r="C181" s="7"/>
      <c r="D181" s="7"/>
      <c r="E181" s="7"/>
      <c r="F181" s="7"/>
      <c r="G181" s="7"/>
      <c r="H181" s="4">
        <f t="shared" si="7"/>
        <v>65.348024443403574</v>
      </c>
    </row>
    <row r="182" spans="1:8" x14ac:dyDescent="0.35">
      <c r="A182" s="2">
        <f t="shared" si="5"/>
        <v>43757</v>
      </c>
      <c r="B182" s="10"/>
      <c r="C182" s="7"/>
      <c r="D182" s="7"/>
      <c r="E182" s="7"/>
      <c r="F182" s="7"/>
      <c r="G182" s="7"/>
      <c r="H182" s="4">
        <f t="shared" si="7"/>
        <v>65.287799066840762</v>
      </c>
    </row>
    <row r="183" spans="1:8" x14ac:dyDescent="0.35">
      <c r="A183" s="2">
        <f t="shared" si="5"/>
        <v>43758</v>
      </c>
      <c r="B183" s="10"/>
      <c r="C183" s="7"/>
      <c r="D183" s="7"/>
      <c r="E183" s="7"/>
      <c r="F183" s="7"/>
      <c r="G183" s="7"/>
      <c r="H183" s="4">
        <f t="shared" si="7"/>
        <v>65.227573690277495</v>
      </c>
    </row>
    <row r="184" spans="1:8" x14ac:dyDescent="0.35">
      <c r="A184" s="2">
        <f t="shared" si="5"/>
        <v>43759</v>
      </c>
      <c r="B184" s="10"/>
      <c r="C184" s="7"/>
      <c r="D184" s="7"/>
      <c r="E184" s="7"/>
      <c r="F184" s="7"/>
      <c r="G184" s="7"/>
      <c r="H184" s="4">
        <f t="shared" si="7"/>
        <v>65.167348313714228</v>
      </c>
    </row>
    <row r="185" spans="1:8" x14ac:dyDescent="0.35">
      <c r="A185" s="2">
        <f t="shared" si="5"/>
        <v>43760</v>
      </c>
      <c r="B185" s="10"/>
      <c r="C185" s="7"/>
      <c r="D185" s="7"/>
      <c r="E185" s="7"/>
      <c r="F185" s="7"/>
      <c r="G185" s="7"/>
      <c r="H185" s="4">
        <f t="shared" si="7"/>
        <v>65.107122937150962</v>
      </c>
    </row>
    <row r="186" spans="1:8" x14ac:dyDescent="0.35">
      <c r="A186" s="2">
        <f t="shared" si="5"/>
        <v>43761</v>
      </c>
      <c r="B186" s="10"/>
      <c r="C186" s="7"/>
      <c r="D186" s="7"/>
      <c r="E186" s="7"/>
      <c r="F186" s="7"/>
      <c r="G186" s="7"/>
      <c r="H186" s="4">
        <f t="shared" si="7"/>
        <v>65.04689756058815</v>
      </c>
    </row>
    <row r="187" spans="1:8" x14ac:dyDescent="0.35">
      <c r="A187" s="2">
        <f t="shared" si="5"/>
        <v>43762</v>
      </c>
      <c r="B187" s="10"/>
      <c r="C187" s="7"/>
      <c r="D187" s="7"/>
      <c r="E187" s="7"/>
      <c r="F187" s="7"/>
      <c r="G187" s="7"/>
      <c r="H187" s="4">
        <f t="shared" si="7"/>
        <v>64.986672184024883</v>
      </c>
    </row>
    <row r="188" spans="1:8" x14ac:dyDescent="0.35">
      <c r="A188" s="2">
        <f t="shared" si="5"/>
        <v>43763</v>
      </c>
      <c r="B188" s="10"/>
      <c r="C188" s="7"/>
      <c r="D188" s="7"/>
      <c r="E188" s="7"/>
      <c r="F188" s="7"/>
      <c r="G188" s="7"/>
      <c r="H188" s="4">
        <f t="shared" si="7"/>
        <v>64.926446807461616</v>
      </c>
    </row>
    <row r="189" spans="1:8" x14ac:dyDescent="0.35">
      <c r="A189" s="2">
        <f t="shared" si="5"/>
        <v>43764</v>
      </c>
      <c r="B189" s="10"/>
      <c r="C189" s="7"/>
      <c r="D189" s="7"/>
      <c r="E189" s="7"/>
      <c r="F189" s="7"/>
      <c r="G189" s="7"/>
      <c r="H189" s="4">
        <f t="shared" si="7"/>
        <v>64.866221430898804</v>
      </c>
    </row>
    <row r="190" spans="1:8" x14ac:dyDescent="0.35">
      <c r="A190" s="2">
        <f t="shared" si="5"/>
        <v>43765</v>
      </c>
      <c r="B190" s="10"/>
      <c r="C190" s="7"/>
      <c r="D190" s="7"/>
      <c r="E190" s="7"/>
      <c r="F190" s="7"/>
      <c r="G190" s="7"/>
      <c r="H190" s="4">
        <f t="shared" si="7"/>
        <v>64.805996054335537</v>
      </c>
    </row>
    <row r="191" spans="1:8" x14ac:dyDescent="0.35">
      <c r="A191" s="2">
        <f t="shared" si="5"/>
        <v>43766</v>
      </c>
      <c r="B191" s="10"/>
      <c r="C191" s="7"/>
      <c r="D191" s="7"/>
      <c r="E191" s="7"/>
      <c r="F191" s="7"/>
      <c r="G191" s="7"/>
      <c r="H191" s="4">
        <f t="shared" si="7"/>
        <v>64.745770677772271</v>
      </c>
    </row>
    <row r="192" spans="1:8" x14ac:dyDescent="0.35">
      <c r="A192" s="2">
        <f t="shared" si="5"/>
        <v>43767</v>
      </c>
      <c r="B192" s="10"/>
      <c r="C192" s="7"/>
      <c r="D192" s="7"/>
      <c r="E192" s="7"/>
      <c r="F192" s="7"/>
      <c r="G192" s="7"/>
      <c r="H192" s="4">
        <f t="shared" si="7"/>
        <v>64.685545301209004</v>
      </c>
    </row>
    <row r="193" spans="1:8" x14ac:dyDescent="0.35">
      <c r="A193" s="2">
        <f t="shared" si="5"/>
        <v>43768</v>
      </c>
      <c r="B193" s="10"/>
      <c r="C193" s="7"/>
      <c r="D193" s="7"/>
      <c r="E193" s="7"/>
      <c r="F193" s="7"/>
      <c r="G193" s="7"/>
      <c r="H193" s="4">
        <f t="shared" si="7"/>
        <v>64.625319924646192</v>
      </c>
    </row>
    <row r="194" spans="1:8" x14ac:dyDescent="0.35">
      <c r="A194" s="2">
        <f t="shared" si="5"/>
        <v>43769</v>
      </c>
      <c r="B194" s="10"/>
      <c r="C194" s="7"/>
      <c r="D194" s="7"/>
      <c r="E194" s="7"/>
      <c r="F194" s="7"/>
      <c r="G194" s="7"/>
      <c r="H194" s="4">
        <f t="shared" si="7"/>
        <v>64.565094548082925</v>
      </c>
    </row>
    <row r="195" spans="1:8" s="13" customFormat="1" x14ac:dyDescent="0.35">
      <c r="A195" s="11" t="s">
        <v>10</v>
      </c>
      <c r="B195" s="12">
        <f>SLOPE(B2:B194,A2:A194)</f>
        <v>-6.0225376563137485E-2</v>
      </c>
    </row>
    <row r="196" spans="1:8" x14ac:dyDescent="0.35">
      <c r="A196" s="1" t="s">
        <v>11</v>
      </c>
      <c r="B196" s="5">
        <f>INTERCEPT(B2:B194,A2:A194)</f>
        <v>2700.5696013400475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2019-10-13T15:43:08Z</dcterms:modified>
</cp:coreProperties>
</file>